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J8" i="3" l="1"/>
  <c r="H14" i="3"/>
  <c r="M14" i="3" s="1"/>
  <c r="K14" i="3"/>
  <c r="I14" i="3"/>
  <c r="O14" i="3" s="1"/>
  <c r="O12" i="3"/>
  <c r="O13" i="3"/>
  <c r="N13" i="3"/>
  <c r="N12" i="3"/>
  <c r="M13" i="3"/>
  <c r="M12" i="3"/>
  <c r="F14" i="3"/>
  <c r="L12" i="3"/>
  <c r="L13" i="3"/>
  <c r="N14" i="3" l="1"/>
  <c r="L14" i="3"/>
</calcChain>
</file>

<file path=xl/sharedStrings.xml><?xml version="1.0" encoding="utf-8"?>
<sst xmlns="http://schemas.openxmlformats.org/spreadsheetml/2006/main" count="154" uniqueCount="67">
  <si>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</si>
  <si>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</si>
  <si>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</si>
  <si>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</si>
  <si>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</si>
  <si>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</si>
  <si>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</si>
  <si>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</si>
  <si>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</si>
  <si>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</si>
  <si>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</si>
  <si>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</si>
  <si>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</si>
  <si>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</si>
  <si>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</si>
  <si>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</si>
  <si>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</si>
  <si>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</si>
  <si>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</si>
  <si>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</si>
  <si>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</si>
  <si>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</si>
  <si>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</si>
  <si>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</si>
  <si>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</si>
  <si>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</si>
  <si>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</si>
  <si>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</si>
  <si>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</si>
  <si>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</si>
  <si>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</si>
  <si>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</si>
  <si>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</si>
  <si>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</si>
  <si>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</si>
  <si>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Markku Lassila</t>
  </si>
  <si>
    <t>4.</t>
  </si>
  <si>
    <t>ViVe</t>
  </si>
  <si>
    <t>ykköspesis</t>
  </si>
  <si>
    <t>15.08. 2001  AA - ViVe  2-0  (7-1, 7-1)</t>
  </si>
  <si>
    <t xml:space="preserve">  32 v   3 kk   7 pv</t>
  </si>
  <si>
    <t>29.08. 2001  Kiri - ViVe  1-0  (2-2, 7-2)</t>
  </si>
  <si>
    <t>5.  ottelu</t>
  </si>
  <si>
    <t xml:space="preserve">  32 v   3 kk 21 pv</t>
  </si>
  <si>
    <t>01.09. 2001  HP-K - ViVe  0-2  (4-14, 3-9)</t>
  </si>
  <si>
    <t xml:space="preserve">  32 v   3 kk 24 pv</t>
  </si>
  <si>
    <t>5.</t>
  </si>
  <si>
    <t>Seurat</t>
  </si>
  <si>
    <t>ViVe = Vimpelin Veto  (1934)</t>
  </si>
  <si>
    <t>8.5.1969</t>
  </si>
  <si>
    <t>YKKÖSPESIS</t>
  </si>
  <si>
    <t xml:space="preserve"> Arvo-ottelut</t>
  </si>
  <si>
    <t>Mitalit</t>
  </si>
  <si>
    <t>Cup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</si>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</sst>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2" fillId="2" borderId="15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9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9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1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8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1" customWidth="1"/>
    <col min="4" max="4" width="9" style="73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9" customWidth="1"/>
    <col min="16" max="20" width="5.7109375" style="71" customWidth="1"/>
    <col min="21" max="21" width="8.7109375" style="71" customWidth="1"/>
    <col min="22" max="22" width="0.7109375" style="29" customWidth="1"/>
    <col min="23" max="27" width="5.7109375" style="71" customWidth="1"/>
    <col min="28" max="28" width="8.5703125" style="71" customWidth="1"/>
    <col min="29" max="29" width="0.7109375" style="29" customWidth="1"/>
    <col min="30" max="46" width="5.7109375" style="71" customWidth="1"/>
    <col min="47" max="49" width="3.28515625" style="71" customWidth="1"/>
    <col min="50" max="50" width="23" style="72" customWidth="1"/>
    <col min="51" max="16384" width="9.140625" style="8"/>
  </cols>
  <sheetData>
    <row r="1" spans="1:60" ht="19.5" customHeight="1" x14ac:dyDescent="0.25">
      <c r="A1" s="1"/>
      <c r="B1" s="2" t="s">
        <v>35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</row>
    <row r="2" spans="1:60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14"/>
      <c r="U2" s="15"/>
      <c r="V2" s="19"/>
      <c r="W2" s="22" t="s">
        <v>16</v>
      </c>
      <c r="X2" s="14"/>
      <c r="Y2" s="14"/>
      <c r="Z2" s="14"/>
      <c r="AA2" s="14"/>
      <c r="AB2" s="15"/>
      <c r="AC2" s="19"/>
      <c r="AD2" s="22" t="s">
        <v>51</v>
      </c>
      <c r="AE2" s="14"/>
      <c r="AF2" s="14"/>
      <c r="AG2" s="20"/>
      <c r="AH2" s="14" t="s">
        <v>52</v>
      </c>
      <c r="AI2" s="15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</row>
    <row r="3" spans="1:60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53</v>
      </c>
      <c r="AG3" s="15" t="s">
        <v>32</v>
      </c>
      <c r="AH3" s="17" t="s">
        <v>33</v>
      </c>
      <c r="AI3" s="18" t="s">
        <v>34</v>
      </c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60" s="23" customFormat="1" ht="15" customHeight="1" x14ac:dyDescent="0.25">
      <c r="A4" s="9"/>
      <c r="B4" s="121">
        <v>1985</v>
      </c>
      <c r="C4" s="121" t="s">
        <v>65</v>
      </c>
      <c r="D4" s="122" t="s">
        <v>66</v>
      </c>
      <c r="E4" s="123"/>
      <c r="F4" s="114" t="s">
        <v>38</v>
      </c>
      <c r="G4" s="115"/>
      <c r="H4" s="124"/>
      <c r="I4" s="121"/>
      <c r="J4" s="121"/>
      <c r="K4" s="121"/>
      <c r="L4" s="121"/>
      <c r="M4" s="121"/>
      <c r="N4" s="123"/>
      <c r="O4" s="29"/>
      <c r="P4" s="30"/>
      <c r="Q4" s="30"/>
      <c r="R4" s="30"/>
      <c r="S4" s="30"/>
      <c r="T4" s="30"/>
      <c r="U4" s="30"/>
      <c r="V4" s="29"/>
      <c r="W4" s="30"/>
      <c r="X4" s="30"/>
      <c r="Y4" s="30"/>
      <c r="Z4" s="30"/>
      <c r="AA4" s="30"/>
      <c r="AB4" s="30"/>
      <c r="AC4" s="29"/>
      <c r="AD4" s="30"/>
      <c r="AE4" s="30"/>
      <c r="AF4" s="30"/>
      <c r="AG4" s="30"/>
      <c r="AH4" s="30"/>
      <c r="AI4" s="30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60" s="23" customFormat="1" ht="15" customHeight="1" x14ac:dyDescent="0.25">
      <c r="A5" s="9"/>
      <c r="B5" s="125"/>
      <c r="C5" s="125"/>
      <c r="D5" s="126"/>
      <c r="E5" s="30"/>
      <c r="F5" s="120"/>
      <c r="G5" s="30"/>
      <c r="H5" s="120"/>
      <c r="I5" s="125"/>
      <c r="J5" s="125"/>
      <c r="K5" s="125"/>
      <c r="L5" s="125"/>
      <c r="M5" s="125"/>
      <c r="N5" s="30"/>
      <c r="O5" s="29"/>
      <c r="P5" s="30"/>
      <c r="Q5" s="30"/>
      <c r="R5" s="30"/>
      <c r="S5" s="30"/>
      <c r="T5" s="30"/>
      <c r="U5" s="30"/>
      <c r="V5" s="29"/>
      <c r="W5" s="30"/>
      <c r="X5" s="30"/>
      <c r="Y5" s="30"/>
      <c r="Z5" s="30"/>
      <c r="AA5" s="30"/>
      <c r="AB5" s="30"/>
      <c r="AC5" s="29"/>
      <c r="AD5" s="30"/>
      <c r="AE5" s="30"/>
      <c r="AF5" s="30"/>
      <c r="AG5" s="30"/>
      <c r="AH5" s="30"/>
      <c r="AI5" s="30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</row>
    <row r="6" spans="1:60" s="23" customFormat="1" ht="15" customHeight="1" x14ac:dyDescent="0.25">
      <c r="A6" s="9"/>
      <c r="B6" s="25">
        <v>2000</v>
      </c>
      <c r="C6" s="25" t="s">
        <v>46</v>
      </c>
      <c r="D6" s="26" t="s">
        <v>37</v>
      </c>
      <c r="E6" s="27"/>
      <c r="F6" s="28" t="s">
        <v>38</v>
      </c>
      <c r="G6" s="75"/>
      <c r="H6" s="74"/>
      <c r="I6" s="25"/>
      <c r="J6" s="25"/>
      <c r="K6" s="25"/>
      <c r="L6" s="25"/>
      <c r="M6" s="25"/>
      <c r="N6" s="27"/>
      <c r="O6" s="29"/>
      <c r="P6" s="30"/>
      <c r="Q6" s="30"/>
      <c r="R6" s="30"/>
      <c r="S6" s="30"/>
      <c r="T6" s="30"/>
      <c r="U6" s="30"/>
      <c r="V6" s="29"/>
      <c r="W6" s="30"/>
      <c r="X6" s="30"/>
      <c r="Y6" s="30"/>
      <c r="Z6" s="30"/>
      <c r="AA6" s="30"/>
      <c r="AB6" s="30"/>
      <c r="AC6" s="29"/>
      <c r="AD6" s="30"/>
      <c r="AE6" s="30"/>
      <c r="AF6" s="30"/>
      <c r="AG6" s="30"/>
      <c r="AH6" s="30"/>
      <c r="AI6" s="30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</row>
    <row r="7" spans="1:60" s="23" customFormat="1" ht="15" customHeight="1" x14ac:dyDescent="0.25">
      <c r="A7" s="9"/>
      <c r="B7" s="25">
        <v>2001</v>
      </c>
      <c r="C7" s="25" t="s">
        <v>36</v>
      </c>
      <c r="D7" s="26" t="s">
        <v>37</v>
      </c>
      <c r="E7" s="27"/>
      <c r="F7" s="28" t="s">
        <v>38</v>
      </c>
      <c r="G7" s="75"/>
      <c r="H7" s="74"/>
      <c r="I7" s="25"/>
      <c r="J7" s="25"/>
      <c r="K7" s="25"/>
      <c r="L7" s="25"/>
      <c r="M7" s="25"/>
      <c r="N7" s="27"/>
      <c r="O7" s="29"/>
      <c r="P7" s="30"/>
      <c r="Q7" s="30"/>
      <c r="R7" s="30"/>
      <c r="S7" s="30"/>
      <c r="T7" s="30"/>
      <c r="U7" s="30"/>
      <c r="V7" s="29"/>
      <c r="W7" s="32">
        <v>7</v>
      </c>
      <c r="X7" s="32">
        <v>0</v>
      </c>
      <c r="Y7" s="32">
        <v>1</v>
      </c>
      <c r="Z7" s="32">
        <v>2</v>
      </c>
      <c r="AA7" s="32">
        <v>10</v>
      </c>
      <c r="AB7" s="62">
        <v>0.30299999999999999</v>
      </c>
      <c r="AC7" s="29"/>
      <c r="AD7" s="30"/>
      <c r="AE7" s="30"/>
      <c r="AF7" s="30"/>
      <c r="AG7" s="30"/>
      <c r="AH7" s="30"/>
      <c r="AI7" s="30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</row>
    <row r="8" spans="1:60" s="23" customFormat="1" ht="15" customHeight="1" x14ac:dyDescent="0.2">
      <c r="A8" s="1"/>
      <c r="B8" s="16" t="s">
        <v>7</v>
      </c>
      <c r="C8" s="17"/>
      <c r="D8" s="15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34"/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4">
        <v>0</v>
      </c>
      <c r="V8" s="24"/>
      <c r="W8" s="18">
        <v>7</v>
      </c>
      <c r="X8" s="18">
        <v>0</v>
      </c>
      <c r="Y8" s="18">
        <v>1</v>
      </c>
      <c r="Z8" s="18">
        <v>2</v>
      </c>
      <c r="AA8" s="18">
        <v>10</v>
      </c>
      <c r="AB8" s="34">
        <v>0.30299999999999999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</row>
    <row r="9" spans="1:60" ht="15" customHeight="1" x14ac:dyDescent="0.2">
      <c r="A9" s="9"/>
      <c r="B9" s="2" t="s">
        <v>2</v>
      </c>
      <c r="C9" s="33"/>
      <c r="D9" s="35">
        <v>0</v>
      </c>
      <c r="E9" s="36"/>
      <c r="F9" s="36"/>
      <c r="G9" s="36"/>
      <c r="H9" s="36"/>
      <c r="I9" s="36"/>
      <c r="J9" s="36"/>
      <c r="K9" s="36"/>
      <c r="L9" s="36"/>
      <c r="M9" s="36"/>
      <c r="N9" s="37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</row>
    <row r="10" spans="1:60" s="23" customFormat="1" ht="15" customHeight="1" x14ac:dyDescent="0.25">
      <c r="A10" s="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29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</row>
    <row r="11" spans="1:60" ht="15" customHeight="1" x14ac:dyDescent="0.25">
      <c r="A11" s="9"/>
      <c r="B11" s="22" t="s">
        <v>25</v>
      </c>
      <c r="C11" s="40"/>
      <c r="D11" s="40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6"/>
      <c r="K11" s="18" t="s">
        <v>28</v>
      </c>
      <c r="L11" s="18" t="s">
        <v>29</v>
      </c>
      <c r="M11" s="18" t="s">
        <v>30</v>
      </c>
      <c r="N11" s="18" t="s">
        <v>22</v>
      </c>
      <c r="O11" s="24"/>
      <c r="P11" s="41" t="s">
        <v>31</v>
      </c>
      <c r="Q11" s="12"/>
      <c r="R11" s="12"/>
      <c r="S11" s="12"/>
      <c r="T11" s="42"/>
      <c r="U11" s="42"/>
      <c r="V11" s="42"/>
      <c r="W11" s="42"/>
      <c r="X11" s="4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43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</row>
    <row r="12" spans="1:60" ht="15" customHeight="1" x14ac:dyDescent="0.2">
      <c r="A12" s="9"/>
      <c r="B12" s="41" t="s">
        <v>13</v>
      </c>
      <c r="C12" s="12"/>
      <c r="D12" s="43"/>
      <c r="E12" s="30"/>
      <c r="F12" s="30"/>
      <c r="G12" s="30"/>
      <c r="H12" s="30"/>
      <c r="I12" s="30"/>
      <c r="J12" s="36"/>
      <c r="K12" s="44"/>
      <c r="L12" s="44"/>
      <c r="M12" s="44"/>
      <c r="N12" s="45"/>
      <c r="O12" s="24"/>
      <c r="P12" s="46" t="s">
        <v>9</v>
      </c>
      <c r="Q12" s="47"/>
      <c r="R12" s="48" t="s">
        <v>39</v>
      </c>
      <c r="S12" s="48"/>
      <c r="T12" s="48"/>
      <c r="U12" s="48"/>
      <c r="V12" s="48"/>
      <c r="W12" s="48"/>
      <c r="X12" s="84"/>
      <c r="Y12" s="48"/>
      <c r="Z12" s="49" t="s">
        <v>11</v>
      </c>
      <c r="AA12" s="48"/>
      <c r="AB12" s="48" t="s">
        <v>40</v>
      </c>
      <c r="AC12" s="48"/>
      <c r="AD12" s="48"/>
      <c r="AE12" s="48"/>
      <c r="AF12" s="48"/>
      <c r="AG12" s="48"/>
      <c r="AH12" s="48"/>
      <c r="AI12" s="85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ht="15" customHeight="1" x14ac:dyDescent="0.2">
      <c r="A13" s="9"/>
      <c r="B13" s="50" t="s">
        <v>15</v>
      </c>
      <c r="C13" s="51"/>
      <c r="D13" s="52"/>
      <c r="E13" s="30"/>
      <c r="F13" s="30"/>
      <c r="G13" s="30"/>
      <c r="H13" s="30"/>
      <c r="I13" s="30"/>
      <c r="J13" s="36"/>
      <c r="K13" s="44"/>
      <c r="L13" s="44"/>
      <c r="M13" s="44"/>
      <c r="N13" s="45"/>
      <c r="O13" s="24"/>
      <c r="P13" s="53" t="s">
        <v>54</v>
      </c>
      <c r="Q13" s="54"/>
      <c r="R13" s="55" t="s">
        <v>44</v>
      </c>
      <c r="S13" s="55"/>
      <c r="T13" s="55"/>
      <c r="U13" s="55"/>
      <c r="V13" s="55"/>
      <c r="W13" s="55"/>
      <c r="X13" s="86"/>
      <c r="Y13" s="55"/>
      <c r="Z13" s="56" t="s">
        <v>27</v>
      </c>
      <c r="AA13" s="55"/>
      <c r="AB13" s="55" t="s">
        <v>45</v>
      </c>
      <c r="AC13" s="55"/>
      <c r="AD13" s="55"/>
      <c r="AE13" s="55"/>
      <c r="AF13" s="55"/>
      <c r="AG13" s="55"/>
      <c r="AH13" s="55"/>
      <c r="AI13" s="87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ht="15" customHeight="1" x14ac:dyDescent="0.2">
      <c r="A14" s="9"/>
      <c r="B14" s="57" t="s">
        <v>16</v>
      </c>
      <c r="C14" s="58"/>
      <c r="D14" s="59"/>
      <c r="E14" s="60">
        <v>7</v>
      </c>
      <c r="F14" s="60">
        <v>0</v>
      </c>
      <c r="G14" s="60">
        <v>1</v>
      </c>
      <c r="H14" s="60">
        <v>2</v>
      </c>
      <c r="I14" s="60">
        <v>10</v>
      </c>
      <c r="J14" s="36"/>
      <c r="K14" s="61">
        <v>0.14285714285714285</v>
      </c>
      <c r="L14" s="61">
        <v>0.2857142857142857</v>
      </c>
      <c r="M14" s="61">
        <v>1.4285714285714286</v>
      </c>
      <c r="N14" s="62">
        <v>0.30299999999999999</v>
      </c>
      <c r="O14" s="24"/>
      <c r="P14" s="53" t="s">
        <v>55</v>
      </c>
      <c r="Q14" s="54"/>
      <c r="R14" s="55" t="s">
        <v>41</v>
      </c>
      <c r="S14" s="55"/>
      <c r="T14" s="55"/>
      <c r="U14" s="55"/>
      <c r="V14" s="55"/>
      <c r="W14" s="55"/>
      <c r="X14" s="86"/>
      <c r="Y14" s="55"/>
      <c r="Z14" s="56" t="s">
        <v>42</v>
      </c>
      <c r="AA14" s="55"/>
      <c r="AB14" s="55" t="s">
        <v>43</v>
      </c>
      <c r="AC14" s="55"/>
      <c r="AD14" s="55"/>
      <c r="AE14" s="55"/>
      <c r="AF14" s="55"/>
      <c r="AG14" s="55"/>
      <c r="AH14" s="55"/>
      <c r="AI14" s="87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ht="15" customHeight="1" x14ac:dyDescent="0.2">
      <c r="A15" s="9"/>
      <c r="B15" s="63" t="s">
        <v>26</v>
      </c>
      <c r="C15" s="64"/>
      <c r="D15" s="65"/>
      <c r="E15" s="18">
        <v>7</v>
      </c>
      <c r="F15" s="18">
        <v>0</v>
      </c>
      <c r="G15" s="18">
        <v>1</v>
      </c>
      <c r="H15" s="18">
        <v>2</v>
      </c>
      <c r="I15" s="18">
        <v>10</v>
      </c>
      <c r="J15" s="36"/>
      <c r="K15" s="66">
        <v>0.14285714285714285</v>
      </c>
      <c r="L15" s="66">
        <v>0.2857142857142857</v>
      </c>
      <c r="M15" s="66">
        <v>1.4285714285714286</v>
      </c>
      <c r="N15" s="34">
        <v>0.30299999999999999</v>
      </c>
      <c r="O15" s="24"/>
      <c r="P15" s="67" t="s">
        <v>10</v>
      </c>
      <c r="Q15" s="68"/>
      <c r="R15" s="68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88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ht="15" customHeight="1" x14ac:dyDescent="0.2">
      <c r="A16" s="9"/>
      <c r="B16" s="38"/>
      <c r="C16" s="38"/>
      <c r="D16" s="38"/>
      <c r="E16" s="38"/>
      <c r="F16" s="38"/>
      <c r="G16" s="38"/>
      <c r="H16" s="38"/>
      <c r="I16" s="38"/>
      <c r="J16" s="36"/>
      <c r="K16" s="38"/>
      <c r="L16" s="38"/>
      <c r="M16" s="38"/>
      <c r="N16" s="37"/>
      <c r="O16" s="24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ht="15" customHeight="1" x14ac:dyDescent="0.2">
      <c r="A17" s="9"/>
      <c r="B17" s="36" t="s">
        <v>47</v>
      </c>
      <c r="C17" s="36"/>
      <c r="D17" s="36" t="s">
        <v>48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24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ht="15" customHeight="1" x14ac:dyDescent="0.2">
      <c r="A18" s="9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9"/>
      <c r="O18" s="24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ht="15" customHeight="1" x14ac:dyDescent="0.25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24"/>
      <c r="P19" s="36"/>
      <c r="Q19" s="39"/>
      <c r="R19" s="36"/>
      <c r="S19" s="36"/>
      <c r="T19" s="24"/>
      <c r="U19" s="24"/>
      <c r="V19" s="24"/>
      <c r="W19" s="24"/>
      <c r="X19" s="70"/>
      <c r="Y19" s="36"/>
      <c r="Z19" s="36"/>
      <c r="AA19" s="36"/>
      <c r="AB19" s="36"/>
      <c r="AC19" s="24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24"/>
      <c r="P20" s="36"/>
      <c r="Q20" s="39"/>
      <c r="R20" s="36"/>
      <c r="S20" s="36"/>
      <c r="T20" s="24"/>
      <c r="U20" s="24"/>
      <c r="V20" s="24"/>
      <c r="W20" s="24"/>
      <c r="X20" s="70"/>
      <c r="Y20" s="36"/>
      <c r="Z20" s="36"/>
      <c r="AA20" s="36"/>
      <c r="AB20" s="36"/>
      <c r="AC20" s="24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4"/>
      <c r="P21" s="36"/>
      <c r="Q21" s="39"/>
      <c r="R21" s="36"/>
      <c r="S21" s="36"/>
      <c r="T21" s="24"/>
      <c r="U21" s="24"/>
      <c r="V21" s="24"/>
      <c r="W21" s="24"/>
      <c r="X21" s="70"/>
      <c r="Y21" s="36"/>
      <c r="Z21" s="36"/>
      <c r="AA21" s="36"/>
      <c r="AB21" s="36"/>
      <c r="AC21" s="24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4"/>
      <c r="P22" s="36"/>
      <c r="Q22" s="39"/>
      <c r="R22" s="36"/>
      <c r="S22" s="36"/>
      <c r="T22" s="24"/>
      <c r="U22" s="24"/>
      <c r="V22" s="24"/>
      <c r="W22" s="24"/>
      <c r="X22" s="70"/>
      <c r="Y22" s="36"/>
      <c r="Z22" s="36"/>
      <c r="AA22" s="36"/>
      <c r="AB22" s="36"/>
      <c r="AC22" s="24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4"/>
      <c r="P23" s="36"/>
      <c r="Q23" s="39"/>
      <c r="R23" s="36"/>
      <c r="S23" s="36"/>
      <c r="T23" s="24"/>
      <c r="U23" s="24"/>
      <c r="V23" s="24"/>
      <c r="W23" s="24"/>
      <c r="X23" s="70"/>
      <c r="Y23" s="36"/>
      <c r="Z23" s="36"/>
      <c r="AA23" s="36"/>
      <c r="AB23" s="36"/>
      <c r="AC23" s="24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70"/>
      <c r="Y24" s="36"/>
      <c r="Z24" s="36"/>
      <c r="AA24" s="36"/>
      <c r="AB24" s="36"/>
      <c r="AC24" s="24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70"/>
      <c r="Y25" s="36"/>
      <c r="Z25" s="36"/>
      <c r="AA25" s="36"/>
      <c r="AB25" s="36"/>
      <c r="AC25" s="24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70"/>
      <c r="Y26" s="36"/>
      <c r="Z26" s="36"/>
      <c r="AA26" s="36"/>
      <c r="AB26" s="36"/>
      <c r="AC26" s="24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70"/>
      <c r="Y27" s="36"/>
      <c r="Z27" s="36"/>
      <c r="AA27" s="36"/>
      <c r="AB27" s="36"/>
      <c r="AC27" s="24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70"/>
      <c r="Y28" s="36"/>
      <c r="Z28" s="36"/>
      <c r="AA28" s="36"/>
      <c r="AB28" s="36"/>
      <c r="AC28" s="24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70"/>
      <c r="Y29" s="36"/>
      <c r="Z29" s="36"/>
      <c r="AA29" s="36"/>
      <c r="AB29" s="36"/>
      <c r="AC29" s="24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70"/>
      <c r="Y30" s="36"/>
      <c r="Z30" s="36"/>
      <c r="AA30" s="36"/>
      <c r="AB30" s="36"/>
      <c r="AC30" s="24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70"/>
      <c r="Y31" s="36"/>
      <c r="Z31" s="36"/>
      <c r="AA31" s="36"/>
      <c r="AB31" s="36"/>
      <c r="AC31" s="24"/>
      <c r="AD31" s="36"/>
      <c r="AE31" s="36"/>
      <c r="AF31" s="36"/>
      <c r="AG31" s="36"/>
      <c r="AH31" s="36"/>
      <c r="AI31" s="36"/>
      <c r="AJ31" s="36"/>
      <c r="AK31" s="36"/>
      <c r="AL31" s="24"/>
      <c r="AM31" s="24"/>
      <c r="AN31" s="70"/>
      <c r="AO31" s="70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60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70"/>
      <c r="Y32" s="36"/>
      <c r="Z32" s="36"/>
      <c r="AA32" s="36"/>
      <c r="AB32" s="36"/>
      <c r="AC32" s="24"/>
      <c r="AD32" s="36"/>
      <c r="AE32" s="36"/>
      <c r="AF32" s="36"/>
      <c r="AG32" s="36"/>
      <c r="AH32" s="36"/>
      <c r="AI32" s="36"/>
      <c r="AJ32" s="36"/>
      <c r="AK32" s="36"/>
      <c r="AL32" s="24"/>
      <c r="AM32" s="24"/>
      <c r="AN32" s="70"/>
      <c r="AO32" s="70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70"/>
      <c r="Y33" s="36"/>
      <c r="Z33" s="36"/>
      <c r="AA33" s="36"/>
      <c r="AB33" s="36"/>
      <c r="AC33" s="24"/>
      <c r="AD33" s="36"/>
      <c r="AE33" s="36"/>
      <c r="AF33" s="36"/>
      <c r="AG33" s="36"/>
      <c r="AH33" s="36"/>
      <c r="AI33" s="36"/>
      <c r="AJ33" s="36"/>
      <c r="AK33" s="36"/>
      <c r="AL33" s="24"/>
      <c r="AM33" s="24"/>
      <c r="AN33" s="70"/>
      <c r="AO33" s="70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70"/>
      <c r="Y34" s="36"/>
      <c r="Z34" s="36"/>
      <c r="AA34" s="36"/>
      <c r="AB34" s="36"/>
      <c r="AC34" s="24"/>
      <c r="AD34" s="36"/>
      <c r="AE34" s="36"/>
      <c r="AF34" s="36"/>
      <c r="AG34" s="36"/>
      <c r="AH34" s="36"/>
      <c r="AI34" s="36"/>
      <c r="AJ34" s="36"/>
      <c r="AK34" s="36"/>
      <c r="AL34" s="24"/>
      <c r="AM34" s="24"/>
      <c r="AN34" s="70"/>
      <c r="AO34" s="70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70"/>
      <c r="Y35" s="36"/>
      <c r="Z35" s="36"/>
      <c r="AA35" s="36"/>
      <c r="AB35" s="36"/>
      <c r="AC35" s="24"/>
      <c r="AD35" s="36"/>
      <c r="AE35" s="36"/>
      <c r="AF35" s="36"/>
      <c r="AG35" s="36"/>
      <c r="AH35" s="36"/>
      <c r="AI35" s="36"/>
      <c r="AJ35" s="36"/>
      <c r="AK35" s="36"/>
      <c r="AL35" s="24"/>
      <c r="AM35" s="24"/>
      <c r="AN35" s="70"/>
      <c r="AO35" s="70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70"/>
      <c r="Y36" s="36"/>
      <c r="Z36" s="36"/>
      <c r="AA36" s="36"/>
      <c r="AB36" s="36"/>
      <c r="AC36" s="24"/>
      <c r="AD36" s="36"/>
      <c r="AE36" s="36"/>
      <c r="AF36" s="36"/>
      <c r="AG36" s="36"/>
      <c r="AH36" s="36"/>
      <c r="AI36" s="36"/>
      <c r="AJ36" s="36"/>
      <c r="AK36" s="36"/>
      <c r="AL36" s="24"/>
      <c r="AM36" s="24"/>
      <c r="AN36" s="70"/>
      <c r="AO36" s="70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70"/>
      <c r="Y37" s="36"/>
      <c r="Z37" s="36"/>
      <c r="AA37" s="36"/>
      <c r="AB37" s="36"/>
      <c r="AC37" s="24"/>
      <c r="AD37" s="36"/>
      <c r="AE37" s="36"/>
      <c r="AF37" s="36"/>
      <c r="AG37" s="36"/>
      <c r="AH37" s="36"/>
      <c r="AI37" s="36"/>
      <c r="AJ37" s="36"/>
      <c r="AK37" s="36"/>
      <c r="AL37" s="24"/>
      <c r="AM37" s="24"/>
      <c r="AN37" s="70"/>
      <c r="AO37" s="70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70"/>
      <c r="Y38" s="36"/>
      <c r="Z38" s="36"/>
      <c r="AA38" s="36"/>
      <c r="AB38" s="36"/>
      <c r="AC38" s="24"/>
      <c r="AD38" s="36"/>
      <c r="AE38" s="36"/>
      <c r="AF38" s="36"/>
      <c r="AG38" s="36"/>
      <c r="AH38" s="36"/>
      <c r="AI38" s="36"/>
      <c r="AJ38" s="36"/>
      <c r="AK38" s="36"/>
      <c r="AL38" s="24"/>
      <c r="AM38" s="24"/>
      <c r="AN38" s="70"/>
      <c r="AO38" s="70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70"/>
      <c r="Y39" s="36"/>
      <c r="Z39" s="36"/>
      <c r="AA39" s="36"/>
      <c r="AB39" s="36"/>
      <c r="AC39" s="24"/>
      <c r="AD39" s="36"/>
      <c r="AE39" s="36"/>
      <c r="AF39" s="36"/>
      <c r="AG39" s="36"/>
      <c r="AH39" s="36"/>
      <c r="AI39" s="36"/>
      <c r="AJ39" s="36"/>
      <c r="AK39" s="36"/>
      <c r="AL39" s="24"/>
      <c r="AM39" s="24"/>
      <c r="AN39" s="70"/>
      <c r="AO39" s="70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70"/>
      <c r="Y40" s="36"/>
      <c r="Z40" s="36"/>
      <c r="AA40" s="36"/>
      <c r="AB40" s="36"/>
      <c r="AC40" s="24"/>
      <c r="AD40" s="36"/>
      <c r="AE40" s="36"/>
      <c r="AF40" s="36"/>
      <c r="AG40" s="36"/>
      <c r="AH40" s="36"/>
      <c r="AI40" s="36"/>
      <c r="AJ40" s="36"/>
      <c r="AK40" s="36"/>
      <c r="AL40" s="24"/>
      <c r="AM40" s="24"/>
      <c r="AN40" s="70"/>
      <c r="AO40" s="70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70"/>
      <c r="Y41" s="36"/>
      <c r="Z41" s="36"/>
      <c r="AA41" s="36"/>
      <c r="AB41" s="36"/>
      <c r="AC41" s="24"/>
      <c r="AD41" s="36"/>
      <c r="AE41" s="36"/>
      <c r="AF41" s="36"/>
      <c r="AG41" s="36"/>
      <c r="AH41" s="36"/>
      <c r="AI41" s="36"/>
      <c r="AJ41" s="36"/>
      <c r="AK41" s="36"/>
      <c r="AL41" s="24"/>
      <c r="AM41" s="24"/>
      <c r="AN41" s="70"/>
      <c r="AO41" s="70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70"/>
      <c r="Y42" s="36"/>
      <c r="Z42" s="36"/>
      <c r="AA42" s="36"/>
      <c r="AB42" s="36"/>
      <c r="AC42" s="24"/>
      <c r="AD42" s="36"/>
      <c r="AE42" s="36"/>
      <c r="AF42" s="36"/>
      <c r="AG42" s="36"/>
      <c r="AH42" s="36"/>
      <c r="AI42" s="36"/>
      <c r="AJ42" s="36"/>
      <c r="AK42" s="36"/>
      <c r="AL42" s="24"/>
      <c r="AM42" s="24"/>
      <c r="AN42" s="70"/>
      <c r="AO42" s="70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70"/>
      <c r="Y43" s="36"/>
      <c r="Z43" s="36"/>
      <c r="AA43" s="36"/>
      <c r="AB43" s="36"/>
      <c r="AC43" s="24"/>
      <c r="AD43" s="36"/>
      <c r="AE43" s="36"/>
      <c r="AF43" s="36"/>
      <c r="AG43" s="36"/>
      <c r="AH43" s="36"/>
      <c r="AI43" s="36"/>
      <c r="AJ43" s="36"/>
      <c r="AK43" s="36"/>
      <c r="AL43" s="24"/>
      <c r="AM43" s="24"/>
      <c r="AN43" s="70"/>
      <c r="AO43" s="70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70"/>
      <c r="Y44" s="36"/>
      <c r="Z44" s="36"/>
      <c r="AA44" s="36"/>
      <c r="AB44" s="36"/>
      <c r="AC44" s="24"/>
      <c r="AD44" s="36"/>
      <c r="AE44" s="36"/>
      <c r="AF44" s="36"/>
      <c r="AG44" s="36"/>
      <c r="AH44" s="36"/>
      <c r="AI44" s="36"/>
      <c r="AJ44" s="36"/>
      <c r="AK44" s="36"/>
      <c r="AL44" s="24"/>
      <c r="AM44" s="24"/>
      <c r="AN44" s="70"/>
      <c r="AO44" s="70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70"/>
      <c r="Y45" s="36"/>
      <c r="Z45" s="36"/>
      <c r="AA45" s="36"/>
      <c r="AB45" s="36"/>
      <c r="AC45" s="24"/>
      <c r="AD45" s="36"/>
      <c r="AE45" s="36"/>
      <c r="AF45" s="36"/>
      <c r="AG45" s="36"/>
      <c r="AH45" s="36"/>
      <c r="AI45" s="36"/>
      <c r="AJ45" s="36"/>
      <c r="AK45" s="36"/>
      <c r="AL45" s="24"/>
      <c r="AM45" s="24"/>
      <c r="AN45" s="70"/>
      <c r="AO45" s="70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70"/>
      <c r="Y46" s="36"/>
      <c r="Z46" s="36"/>
      <c r="AA46" s="36"/>
      <c r="AB46" s="36"/>
      <c r="AC46" s="24"/>
      <c r="AD46" s="36"/>
      <c r="AE46" s="36"/>
      <c r="AF46" s="36"/>
      <c r="AG46" s="36"/>
      <c r="AH46" s="36"/>
      <c r="AI46" s="36"/>
      <c r="AJ46" s="36"/>
      <c r="AK46" s="36"/>
      <c r="AL46" s="24"/>
      <c r="AM46" s="24"/>
      <c r="AN46" s="70"/>
      <c r="AO46" s="70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1:50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70"/>
      <c r="Y47" s="36"/>
      <c r="Z47" s="36"/>
      <c r="AA47" s="36"/>
      <c r="AB47" s="36"/>
      <c r="AC47" s="24"/>
      <c r="AD47" s="36"/>
      <c r="AE47" s="36"/>
      <c r="AF47" s="36"/>
      <c r="AG47" s="36"/>
      <c r="AH47" s="36"/>
      <c r="AI47" s="36"/>
      <c r="AJ47" s="36"/>
      <c r="AK47" s="36"/>
      <c r="AL47" s="24"/>
      <c r="AM47" s="24"/>
      <c r="AN47" s="70"/>
      <c r="AO47" s="70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1:50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70"/>
      <c r="Y48" s="36"/>
      <c r="Z48" s="36"/>
      <c r="AA48" s="36"/>
      <c r="AB48" s="36"/>
      <c r="AC48" s="24"/>
      <c r="AD48" s="36"/>
      <c r="AE48" s="36"/>
      <c r="AF48" s="36"/>
      <c r="AG48" s="36"/>
      <c r="AH48" s="36"/>
      <c r="AI48" s="36"/>
      <c r="AJ48" s="36"/>
      <c r="AK48" s="36"/>
      <c r="AL48" s="24"/>
      <c r="AM48" s="24"/>
      <c r="AN48" s="70"/>
      <c r="AO48" s="70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1:50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70"/>
      <c r="Y49" s="36"/>
      <c r="Z49" s="36"/>
      <c r="AA49" s="36"/>
      <c r="AB49" s="36"/>
      <c r="AC49" s="24"/>
      <c r="AD49" s="36"/>
      <c r="AE49" s="36"/>
      <c r="AF49" s="36"/>
      <c r="AG49" s="36"/>
      <c r="AH49" s="36"/>
      <c r="AI49" s="36"/>
      <c r="AJ49" s="36"/>
      <c r="AK49" s="36"/>
      <c r="AL49" s="24"/>
      <c r="AM49" s="24"/>
      <c r="AN49" s="70"/>
      <c r="AO49" s="70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1:50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70"/>
      <c r="Y50" s="36"/>
      <c r="Z50" s="36"/>
      <c r="AA50" s="36"/>
      <c r="AB50" s="36"/>
      <c r="AC50" s="24"/>
      <c r="AD50" s="36"/>
      <c r="AE50" s="36"/>
      <c r="AF50" s="36"/>
      <c r="AG50" s="36"/>
      <c r="AH50" s="36"/>
      <c r="AI50" s="36"/>
      <c r="AJ50" s="36"/>
      <c r="AK50" s="36"/>
      <c r="AL50" s="24"/>
      <c r="AM50" s="24"/>
      <c r="AN50" s="70"/>
      <c r="AO50" s="70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1:50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70"/>
      <c r="Y51" s="36"/>
      <c r="Z51" s="36"/>
      <c r="AA51" s="36"/>
      <c r="AB51" s="36"/>
      <c r="AC51" s="24"/>
      <c r="AD51" s="36"/>
      <c r="AE51" s="36"/>
      <c r="AF51" s="36"/>
      <c r="AG51" s="36"/>
      <c r="AH51" s="36"/>
      <c r="AI51" s="36"/>
      <c r="AJ51" s="36"/>
      <c r="AK51" s="36"/>
      <c r="AL51" s="24"/>
      <c r="AM51" s="24"/>
      <c r="AN51" s="70"/>
      <c r="AO51" s="70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1:50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70"/>
      <c r="Y52" s="36"/>
      <c r="Z52" s="36"/>
      <c r="AA52" s="36"/>
      <c r="AB52" s="36"/>
      <c r="AC52" s="24"/>
      <c r="AD52" s="36"/>
      <c r="AE52" s="36"/>
      <c r="AF52" s="36"/>
      <c r="AG52" s="36"/>
      <c r="AH52" s="36"/>
      <c r="AI52" s="36"/>
      <c r="AJ52" s="36"/>
      <c r="AK52" s="36"/>
      <c r="AL52" s="24"/>
      <c r="AM52" s="24"/>
      <c r="AN52" s="70"/>
      <c r="AO52" s="70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1:50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70"/>
      <c r="Y53" s="36"/>
      <c r="Z53" s="36"/>
      <c r="AA53" s="36"/>
      <c r="AB53" s="36"/>
      <c r="AC53" s="24"/>
      <c r="AD53" s="36"/>
      <c r="AE53" s="36"/>
      <c r="AF53" s="36"/>
      <c r="AG53" s="36"/>
      <c r="AH53" s="36"/>
      <c r="AI53" s="36"/>
      <c r="AJ53" s="36"/>
      <c r="AK53" s="36"/>
      <c r="AL53" s="24"/>
      <c r="AM53" s="24"/>
      <c r="AN53" s="70"/>
      <c r="AO53" s="70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1:50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70"/>
      <c r="Y54" s="36"/>
      <c r="Z54" s="36"/>
      <c r="AA54" s="36"/>
      <c r="AB54" s="36"/>
      <c r="AC54" s="24"/>
      <c r="AD54" s="36"/>
      <c r="AE54" s="36"/>
      <c r="AF54" s="36"/>
      <c r="AG54" s="36"/>
      <c r="AH54" s="36"/>
      <c r="AI54" s="36"/>
      <c r="AJ54" s="36"/>
      <c r="AK54" s="36"/>
      <c r="AL54" s="24"/>
      <c r="AM54" s="24"/>
      <c r="AN54" s="70"/>
      <c r="AO54" s="70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1:50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70"/>
      <c r="Y55" s="36"/>
      <c r="Z55" s="36"/>
      <c r="AA55" s="36"/>
      <c r="AB55" s="36"/>
      <c r="AC55" s="24"/>
      <c r="AD55" s="36"/>
      <c r="AE55" s="36"/>
      <c r="AF55" s="36"/>
      <c r="AG55" s="36"/>
      <c r="AH55" s="36"/>
      <c r="AI55" s="36"/>
      <c r="AJ55" s="36"/>
      <c r="AK55" s="36"/>
      <c r="AL55" s="24"/>
      <c r="AM55" s="24"/>
      <c r="AN55" s="70"/>
      <c r="AO55" s="70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1:50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70"/>
      <c r="Y56" s="36"/>
      <c r="Z56" s="36"/>
      <c r="AA56" s="36"/>
      <c r="AB56" s="36"/>
      <c r="AC56" s="24"/>
      <c r="AD56" s="36"/>
      <c r="AE56" s="36"/>
      <c r="AF56" s="36"/>
      <c r="AG56" s="36"/>
      <c r="AH56" s="36"/>
      <c r="AI56" s="36"/>
      <c r="AJ56" s="36"/>
      <c r="AK56" s="36"/>
      <c r="AL56" s="24"/>
      <c r="AM56" s="24"/>
      <c r="AN56" s="70"/>
      <c r="AO56" s="70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1:50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70"/>
      <c r="Y57" s="36"/>
      <c r="Z57" s="36"/>
      <c r="AA57" s="36"/>
      <c r="AB57" s="36"/>
      <c r="AC57" s="24"/>
      <c r="AD57" s="36"/>
      <c r="AE57" s="36"/>
      <c r="AF57" s="36"/>
      <c r="AG57" s="36"/>
      <c r="AH57" s="36"/>
      <c r="AI57" s="36"/>
      <c r="AJ57" s="36"/>
      <c r="AK57" s="36"/>
      <c r="AL57" s="24"/>
      <c r="AM57" s="24"/>
      <c r="AN57" s="70"/>
      <c r="AO57" s="70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1:50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70"/>
      <c r="Y58" s="36"/>
      <c r="Z58" s="36"/>
      <c r="AA58" s="36"/>
      <c r="AB58" s="36"/>
      <c r="AC58" s="24"/>
      <c r="AD58" s="36"/>
      <c r="AE58" s="36"/>
      <c r="AF58" s="36"/>
      <c r="AG58" s="36"/>
      <c r="AH58" s="36"/>
      <c r="AI58" s="36"/>
      <c r="AJ58" s="36"/>
      <c r="AK58" s="36"/>
      <c r="AL58" s="24"/>
      <c r="AM58" s="24"/>
      <c r="AN58" s="70"/>
      <c r="AO58" s="70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1:50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36"/>
      <c r="Q59" s="39"/>
      <c r="R59" s="36"/>
      <c r="S59" s="36"/>
      <c r="T59" s="24"/>
      <c r="U59" s="24"/>
      <c r="V59" s="24"/>
      <c r="W59" s="24"/>
      <c r="X59" s="70"/>
      <c r="Y59" s="36"/>
      <c r="Z59" s="36"/>
      <c r="AA59" s="36"/>
      <c r="AB59" s="36"/>
      <c r="AC59" s="24"/>
      <c r="AD59" s="36"/>
      <c r="AE59" s="36"/>
      <c r="AF59" s="36"/>
      <c r="AG59" s="36"/>
      <c r="AH59" s="36"/>
      <c r="AI59" s="36"/>
      <c r="AJ59" s="36"/>
      <c r="AK59" s="36"/>
      <c r="AL59" s="24"/>
      <c r="AM59" s="24"/>
      <c r="AN59" s="70"/>
      <c r="AO59" s="70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1:50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36"/>
      <c r="Q60" s="39"/>
      <c r="R60" s="36"/>
      <c r="S60" s="36"/>
      <c r="T60" s="24"/>
      <c r="U60" s="24"/>
      <c r="V60" s="24"/>
      <c r="W60" s="24"/>
      <c r="X60" s="70"/>
      <c r="Y60" s="36"/>
      <c r="Z60" s="36"/>
      <c r="AA60" s="36"/>
      <c r="AB60" s="36"/>
      <c r="AC60" s="24"/>
      <c r="AD60" s="36"/>
      <c r="AE60" s="36"/>
      <c r="AF60" s="36"/>
      <c r="AG60" s="36"/>
      <c r="AH60" s="36"/>
      <c r="AI60" s="36"/>
      <c r="AJ60" s="36"/>
      <c r="AK60" s="36"/>
      <c r="AL60" s="24"/>
      <c r="AM60" s="24"/>
      <c r="AN60" s="70"/>
      <c r="AO60" s="70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1:50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36"/>
      <c r="Q61" s="39"/>
      <c r="R61" s="36"/>
      <c r="S61" s="36"/>
      <c r="T61" s="24"/>
      <c r="U61" s="24"/>
      <c r="V61" s="24"/>
      <c r="W61" s="24"/>
      <c r="X61" s="70"/>
      <c r="Y61" s="36"/>
      <c r="Z61" s="36"/>
      <c r="AA61" s="36"/>
      <c r="AB61" s="36"/>
      <c r="AC61" s="24"/>
      <c r="AD61" s="36"/>
      <c r="AE61" s="36"/>
      <c r="AF61" s="36"/>
      <c r="AG61" s="36"/>
      <c r="AH61" s="36"/>
      <c r="AI61" s="36"/>
      <c r="AJ61" s="36"/>
      <c r="AK61" s="36"/>
      <c r="AL61" s="24"/>
      <c r="AM61" s="24"/>
      <c r="AN61" s="70"/>
      <c r="AO61" s="70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1:50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36"/>
      <c r="Q62" s="39"/>
      <c r="R62" s="36"/>
      <c r="S62" s="36"/>
      <c r="T62" s="24"/>
      <c r="U62" s="24"/>
      <c r="V62" s="24"/>
      <c r="W62" s="24"/>
      <c r="X62" s="70"/>
      <c r="Y62" s="36"/>
      <c r="Z62" s="36"/>
      <c r="AA62" s="36"/>
      <c r="AB62" s="36"/>
      <c r="AC62" s="24"/>
      <c r="AD62" s="36"/>
      <c r="AE62" s="36"/>
      <c r="AF62" s="36"/>
      <c r="AG62" s="36"/>
      <c r="AH62" s="36"/>
      <c r="AI62" s="36"/>
      <c r="AJ62" s="36"/>
      <c r="AK62" s="36"/>
      <c r="AL62" s="24"/>
      <c r="AM62" s="24"/>
      <c r="AN62" s="70"/>
      <c r="AO62" s="70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1:50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36"/>
      <c r="Q63" s="39"/>
      <c r="R63" s="36"/>
      <c r="S63" s="36"/>
      <c r="T63" s="24"/>
      <c r="U63" s="24"/>
      <c r="V63" s="24"/>
      <c r="W63" s="24"/>
      <c r="X63" s="70"/>
      <c r="Y63" s="36"/>
      <c r="Z63" s="36"/>
      <c r="AA63" s="36"/>
      <c r="AB63" s="36"/>
      <c r="AC63" s="24"/>
      <c r="AD63" s="36"/>
      <c r="AE63" s="36"/>
      <c r="AF63" s="36"/>
      <c r="AG63" s="36"/>
      <c r="AH63" s="36"/>
      <c r="AI63" s="36"/>
      <c r="AJ63" s="36"/>
      <c r="AK63" s="36"/>
      <c r="AL63" s="24"/>
      <c r="AM63" s="24"/>
      <c r="AN63" s="70"/>
      <c r="AO63" s="70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1:50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36"/>
      <c r="Q64" s="39"/>
      <c r="R64" s="36"/>
      <c r="S64" s="36"/>
      <c r="T64" s="24"/>
      <c r="U64" s="24"/>
      <c r="V64" s="24"/>
      <c r="W64" s="24"/>
      <c r="X64" s="70"/>
      <c r="Y64" s="36"/>
      <c r="Z64" s="36"/>
      <c r="AA64" s="36"/>
      <c r="AB64" s="36"/>
      <c r="AC64" s="24"/>
      <c r="AD64" s="36"/>
      <c r="AE64" s="36"/>
      <c r="AF64" s="36"/>
      <c r="AG64" s="36"/>
      <c r="AH64" s="36"/>
      <c r="AI64" s="36"/>
      <c r="AJ64" s="36"/>
      <c r="AK64" s="36"/>
      <c r="AL64" s="24"/>
      <c r="AM64" s="24"/>
      <c r="AN64" s="70"/>
      <c r="AO64" s="70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1:50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36"/>
      <c r="Q65" s="39"/>
      <c r="R65" s="36"/>
      <c r="S65" s="36"/>
      <c r="T65" s="24"/>
      <c r="U65" s="24"/>
      <c r="V65" s="24"/>
      <c r="W65" s="24"/>
      <c r="X65" s="70"/>
      <c r="Y65" s="36"/>
      <c r="Z65" s="36"/>
      <c r="AA65" s="36"/>
      <c r="AB65" s="36"/>
      <c r="AC65" s="24"/>
      <c r="AD65" s="36"/>
      <c r="AE65" s="36"/>
      <c r="AF65" s="36"/>
      <c r="AG65" s="36"/>
      <c r="AH65" s="36"/>
      <c r="AI65" s="36"/>
      <c r="AJ65" s="36"/>
      <c r="AK65" s="36"/>
      <c r="AL65" s="24"/>
      <c r="AM65" s="24"/>
      <c r="AN65" s="70"/>
      <c r="AO65" s="70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1:50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36"/>
      <c r="Q66" s="39"/>
      <c r="R66" s="36"/>
      <c r="S66" s="36"/>
      <c r="T66" s="24"/>
      <c r="U66" s="24"/>
      <c r="V66" s="24"/>
      <c r="W66" s="24"/>
      <c r="X66" s="70"/>
      <c r="Y66" s="36"/>
      <c r="Z66" s="36"/>
      <c r="AA66" s="36"/>
      <c r="AB66" s="36"/>
      <c r="AC66" s="24"/>
      <c r="AD66" s="36"/>
      <c r="AE66" s="36"/>
      <c r="AF66" s="36"/>
      <c r="AG66" s="36"/>
      <c r="AH66" s="36"/>
      <c r="AI66" s="36"/>
      <c r="AJ66" s="36"/>
      <c r="AK66" s="36"/>
      <c r="AL66" s="24"/>
      <c r="AM66" s="24"/>
      <c r="AN66" s="70"/>
      <c r="AO66" s="70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1:50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36"/>
      <c r="Q67" s="39"/>
      <c r="R67" s="36"/>
      <c r="S67" s="36"/>
      <c r="T67" s="24"/>
      <c r="U67" s="24"/>
      <c r="V67" s="24"/>
      <c r="W67" s="24"/>
      <c r="X67" s="70"/>
      <c r="Y67" s="36"/>
      <c r="Z67" s="36"/>
      <c r="AA67" s="36"/>
      <c r="AB67" s="36"/>
      <c r="AC67" s="24"/>
      <c r="AD67" s="36"/>
      <c r="AE67" s="36"/>
      <c r="AF67" s="36"/>
      <c r="AG67" s="36"/>
      <c r="AH67" s="36"/>
      <c r="AI67" s="36"/>
      <c r="AJ67" s="36"/>
      <c r="AK67" s="36"/>
      <c r="AL67" s="24"/>
      <c r="AM67" s="24"/>
      <c r="AN67" s="70"/>
      <c r="AO67" s="70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1:50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36"/>
      <c r="Q68" s="39"/>
      <c r="R68" s="36"/>
      <c r="S68" s="36"/>
      <c r="T68" s="24"/>
      <c r="U68" s="24"/>
      <c r="V68" s="24"/>
      <c r="W68" s="24"/>
      <c r="X68" s="70"/>
      <c r="Y68" s="36"/>
      <c r="Z68" s="36"/>
      <c r="AA68" s="36"/>
      <c r="AB68" s="36"/>
      <c r="AC68" s="24"/>
      <c r="AD68" s="36"/>
      <c r="AE68" s="36"/>
      <c r="AF68" s="36"/>
      <c r="AG68" s="36"/>
      <c r="AH68" s="36"/>
      <c r="AI68" s="36"/>
      <c r="AJ68" s="36"/>
      <c r="AK68" s="36"/>
      <c r="AL68" s="24"/>
      <c r="AM68" s="24"/>
      <c r="AN68" s="70"/>
      <c r="AO68" s="70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1:50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36"/>
      <c r="Q69" s="39"/>
      <c r="R69" s="36"/>
      <c r="S69" s="36"/>
      <c r="T69" s="24"/>
      <c r="U69" s="24"/>
      <c r="V69" s="24"/>
      <c r="W69" s="24"/>
      <c r="X69" s="70"/>
      <c r="Y69" s="36"/>
      <c r="Z69" s="36"/>
      <c r="AA69" s="36"/>
      <c r="AB69" s="36"/>
      <c r="AC69" s="24"/>
      <c r="AD69" s="36"/>
      <c r="AE69" s="36"/>
      <c r="AF69" s="36"/>
      <c r="AG69" s="36"/>
      <c r="AH69" s="36"/>
      <c r="AI69" s="36"/>
      <c r="AJ69" s="36"/>
      <c r="AK69" s="36"/>
      <c r="AL69" s="24"/>
      <c r="AM69" s="24"/>
      <c r="AN69" s="70"/>
      <c r="AO69" s="70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1:50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36"/>
      <c r="Q70" s="39"/>
      <c r="R70" s="36"/>
      <c r="S70" s="36"/>
      <c r="T70" s="24"/>
      <c r="U70" s="24"/>
      <c r="V70" s="24"/>
      <c r="W70" s="24"/>
      <c r="X70" s="70"/>
      <c r="Y70" s="36"/>
      <c r="Z70" s="36"/>
      <c r="AA70" s="36"/>
      <c r="AB70" s="36"/>
      <c r="AC70" s="24"/>
      <c r="AD70" s="36"/>
      <c r="AE70" s="36"/>
      <c r="AF70" s="36"/>
      <c r="AG70" s="36"/>
      <c r="AH70" s="36"/>
      <c r="AI70" s="36"/>
      <c r="AJ70" s="36"/>
      <c r="AK70" s="36"/>
      <c r="AL70" s="24"/>
      <c r="AM70" s="24"/>
      <c r="AN70" s="70"/>
      <c r="AO70" s="70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1:50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36"/>
      <c r="Q71" s="39"/>
      <c r="R71" s="36"/>
      <c r="S71" s="36"/>
      <c r="T71" s="24"/>
      <c r="U71" s="24"/>
      <c r="V71" s="24"/>
      <c r="W71" s="24"/>
      <c r="X71" s="70"/>
      <c r="Y71" s="36"/>
      <c r="Z71" s="36"/>
      <c r="AA71" s="36"/>
      <c r="AB71" s="36"/>
      <c r="AC71" s="24"/>
      <c r="AD71" s="36"/>
      <c r="AE71" s="36"/>
      <c r="AF71" s="36"/>
      <c r="AG71" s="36"/>
      <c r="AH71" s="36"/>
      <c r="AI71" s="36"/>
      <c r="AJ71" s="36"/>
      <c r="AK71" s="36"/>
      <c r="AL71" s="24"/>
      <c r="AM71" s="24"/>
      <c r="AN71" s="70"/>
      <c r="AO71" s="70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1:50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36"/>
      <c r="Q72" s="39"/>
      <c r="R72" s="36"/>
      <c r="S72" s="36"/>
      <c r="T72" s="24"/>
      <c r="U72" s="24"/>
      <c r="V72" s="24"/>
      <c r="W72" s="24"/>
      <c r="X72" s="70"/>
      <c r="Y72" s="36"/>
      <c r="Z72" s="36"/>
      <c r="AA72" s="36"/>
      <c r="AB72" s="36"/>
      <c r="AC72" s="24"/>
      <c r="AD72" s="36"/>
      <c r="AE72" s="36"/>
      <c r="AF72" s="36"/>
      <c r="AG72" s="36"/>
      <c r="AH72" s="36"/>
      <c r="AI72" s="36"/>
      <c r="AJ72" s="36"/>
      <c r="AK72" s="36"/>
      <c r="AL72" s="24"/>
      <c r="AM72" s="24"/>
      <c r="AN72" s="70"/>
      <c r="AO72" s="70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1:50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36"/>
      <c r="Q73" s="39"/>
      <c r="R73" s="36"/>
      <c r="S73" s="36"/>
      <c r="T73" s="24"/>
      <c r="U73" s="24"/>
      <c r="V73" s="24"/>
      <c r="W73" s="24"/>
      <c r="X73" s="70"/>
      <c r="Y73" s="36"/>
      <c r="Z73" s="36"/>
      <c r="AA73" s="36"/>
      <c r="AB73" s="36"/>
      <c r="AC73" s="24"/>
      <c r="AD73" s="36"/>
      <c r="AE73" s="36"/>
      <c r="AF73" s="36"/>
      <c r="AG73" s="36"/>
      <c r="AH73" s="36"/>
      <c r="AI73" s="36"/>
      <c r="AJ73" s="36"/>
      <c r="AK73" s="36"/>
      <c r="AL73" s="24"/>
      <c r="AM73" s="24"/>
      <c r="AN73" s="70"/>
      <c r="AO73" s="70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1:50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36"/>
      <c r="Q74" s="39"/>
      <c r="R74" s="36"/>
      <c r="S74" s="36"/>
      <c r="T74" s="24"/>
      <c r="U74" s="24"/>
      <c r="V74" s="24"/>
      <c r="W74" s="24"/>
      <c r="X74" s="70"/>
      <c r="Y74" s="36"/>
      <c r="Z74" s="36"/>
      <c r="AA74" s="36"/>
      <c r="AB74" s="36"/>
      <c r="AC74" s="24"/>
      <c r="AD74" s="36"/>
      <c r="AE74" s="36"/>
      <c r="AF74" s="36"/>
      <c r="AG74" s="36"/>
      <c r="AH74" s="36"/>
      <c r="AI74" s="36"/>
      <c r="AJ74" s="36"/>
      <c r="AK74" s="36"/>
      <c r="AL74" s="24"/>
      <c r="AM74" s="24"/>
      <c r="AN74" s="70"/>
      <c r="AO74" s="70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1:50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36"/>
      <c r="Q75" s="39"/>
      <c r="R75" s="36"/>
      <c r="S75" s="36"/>
      <c r="T75" s="24"/>
      <c r="U75" s="24"/>
      <c r="V75" s="24"/>
      <c r="W75" s="24"/>
      <c r="X75" s="70"/>
      <c r="Y75" s="36"/>
      <c r="Z75" s="36"/>
      <c r="AA75" s="36"/>
      <c r="AB75" s="36"/>
      <c r="AC75" s="24"/>
      <c r="AD75" s="36"/>
      <c r="AE75" s="36"/>
      <c r="AF75" s="36"/>
      <c r="AG75" s="36"/>
      <c r="AH75" s="36"/>
      <c r="AI75" s="36"/>
      <c r="AJ75" s="36"/>
      <c r="AK75" s="36"/>
      <c r="AL75" s="24"/>
      <c r="AM75" s="24"/>
      <c r="AN75" s="70"/>
      <c r="AO75" s="70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1:50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4"/>
      <c r="P76" s="36"/>
      <c r="Q76" s="39"/>
      <c r="R76" s="36"/>
      <c r="S76" s="36"/>
      <c r="T76" s="24"/>
      <c r="U76" s="24"/>
      <c r="V76" s="24"/>
      <c r="W76" s="24"/>
      <c r="X76" s="70"/>
      <c r="Y76" s="36"/>
      <c r="Z76" s="36"/>
      <c r="AA76" s="36"/>
      <c r="AB76" s="36"/>
      <c r="AC76" s="24"/>
      <c r="AD76" s="36"/>
      <c r="AE76" s="36"/>
      <c r="AF76" s="36"/>
      <c r="AG76" s="36"/>
      <c r="AH76" s="36"/>
      <c r="AI76" s="36"/>
      <c r="AJ76" s="36"/>
      <c r="AK76" s="36"/>
      <c r="AL76" s="24"/>
      <c r="AM76" s="24"/>
      <c r="AN76" s="70"/>
      <c r="AO76" s="70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1:50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4"/>
      <c r="P77" s="36"/>
      <c r="Q77" s="39"/>
      <c r="R77" s="36"/>
      <c r="S77" s="36"/>
      <c r="T77" s="24"/>
      <c r="U77" s="24"/>
      <c r="V77" s="24"/>
      <c r="W77" s="24"/>
      <c r="X77" s="70"/>
      <c r="Y77" s="36"/>
      <c r="Z77" s="36"/>
      <c r="AA77" s="36"/>
      <c r="AB77" s="36"/>
      <c r="AC77" s="24"/>
      <c r="AD77" s="36"/>
      <c r="AE77" s="36"/>
      <c r="AF77" s="36"/>
      <c r="AG77" s="36"/>
      <c r="AH77" s="36"/>
      <c r="AI77" s="36"/>
      <c r="AJ77" s="36"/>
      <c r="AK77" s="36"/>
      <c r="AL77" s="24"/>
      <c r="AM77" s="24"/>
      <c r="AN77" s="70"/>
      <c r="AO77" s="70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1:50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4"/>
      <c r="P78" s="36"/>
      <c r="Q78" s="39"/>
      <c r="R78" s="36"/>
      <c r="S78" s="36"/>
      <c r="T78" s="24"/>
      <c r="U78" s="24"/>
      <c r="V78" s="24"/>
      <c r="W78" s="24"/>
      <c r="X78" s="70"/>
      <c r="Y78" s="36"/>
      <c r="Z78" s="36"/>
      <c r="AA78" s="36"/>
      <c r="AB78" s="36"/>
      <c r="AC78" s="24"/>
      <c r="AD78" s="36"/>
      <c r="AE78" s="36"/>
      <c r="AF78" s="36"/>
      <c r="AG78" s="36"/>
      <c r="AH78" s="36"/>
      <c r="AI78" s="36"/>
      <c r="AJ78" s="36"/>
      <c r="AK78" s="36"/>
      <c r="AL78" s="24"/>
      <c r="AM78" s="24"/>
      <c r="AN78" s="70"/>
      <c r="AO78" s="70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1:50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4"/>
      <c r="P79" s="36"/>
      <c r="Q79" s="39"/>
      <c r="R79" s="36"/>
      <c r="S79" s="36"/>
      <c r="T79" s="24"/>
      <c r="U79" s="24"/>
      <c r="V79" s="24"/>
      <c r="W79" s="24"/>
      <c r="X79" s="70"/>
      <c r="Y79" s="36"/>
      <c r="Z79" s="36"/>
      <c r="AA79" s="36"/>
      <c r="AB79" s="36"/>
      <c r="AC79" s="24"/>
      <c r="AD79" s="36"/>
      <c r="AE79" s="36"/>
      <c r="AF79" s="36"/>
      <c r="AG79" s="36"/>
      <c r="AH79" s="36"/>
      <c r="AI79" s="36"/>
      <c r="AJ79" s="36"/>
      <c r="AK79" s="36"/>
      <c r="AL79" s="24"/>
      <c r="AM79" s="24"/>
      <c r="AN79" s="70"/>
      <c r="AO79" s="70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1:50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4"/>
      <c r="P80" s="36"/>
      <c r="Q80" s="39"/>
      <c r="R80" s="36"/>
      <c r="S80" s="36"/>
      <c r="T80" s="24"/>
      <c r="U80" s="24"/>
      <c r="V80" s="24"/>
      <c r="W80" s="24"/>
      <c r="X80" s="70"/>
      <c r="Y80" s="36"/>
      <c r="Z80" s="36"/>
      <c r="AA80" s="36"/>
      <c r="AB80" s="36"/>
      <c r="AC80" s="24"/>
      <c r="AD80" s="36"/>
      <c r="AE80" s="36"/>
      <c r="AF80" s="36"/>
      <c r="AG80" s="36"/>
      <c r="AH80" s="36"/>
      <c r="AI80" s="36"/>
      <c r="AJ80" s="36"/>
      <c r="AK80" s="36"/>
      <c r="AL80" s="24"/>
      <c r="AM80" s="24"/>
      <c r="AN80" s="70"/>
      <c r="AO80" s="70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1:50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4"/>
      <c r="P81" s="36"/>
      <c r="Q81" s="39"/>
      <c r="R81" s="36"/>
      <c r="S81" s="36"/>
      <c r="T81" s="24"/>
      <c r="U81" s="24"/>
      <c r="V81" s="24"/>
      <c r="W81" s="24"/>
      <c r="X81" s="70"/>
      <c r="Y81" s="36"/>
      <c r="Z81" s="36"/>
      <c r="AA81" s="36"/>
      <c r="AB81" s="36"/>
      <c r="AC81" s="24"/>
      <c r="AD81" s="36"/>
      <c r="AE81" s="36"/>
      <c r="AF81" s="36"/>
      <c r="AG81" s="36"/>
      <c r="AH81" s="36"/>
      <c r="AI81" s="36"/>
      <c r="AJ81" s="36"/>
      <c r="AK81" s="36"/>
      <c r="AL81" s="24"/>
      <c r="AM81" s="24"/>
      <c r="AN81" s="70"/>
      <c r="AO81" s="70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1:50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4"/>
      <c r="P82" s="36"/>
      <c r="Q82" s="39"/>
      <c r="R82" s="36"/>
      <c r="S82" s="36"/>
      <c r="T82" s="24"/>
      <c r="U82" s="24"/>
      <c r="V82" s="24"/>
      <c r="W82" s="24"/>
      <c r="X82" s="70"/>
      <c r="Y82" s="36"/>
      <c r="Z82" s="36"/>
      <c r="AA82" s="36"/>
      <c r="AB82" s="36"/>
      <c r="AC82" s="24"/>
      <c r="AD82" s="36"/>
      <c r="AE82" s="36"/>
      <c r="AF82" s="36"/>
      <c r="AG82" s="36"/>
      <c r="AH82" s="36"/>
      <c r="AI82" s="36"/>
      <c r="AJ82" s="36"/>
      <c r="AK82" s="36"/>
      <c r="AL82" s="24"/>
      <c r="AM82" s="24"/>
      <c r="AN82" s="70"/>
      <c r="AO82" s="70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1:50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36"/>
      <c r="Q83" s="39"/>
      <c r="R83" s="36"/>
      <c r="S83" s="36"/>
      <c r="T83" s="24"/>
      <c r="U83" s="24"/>
      <c r="V83" s="24"/>
      <c r="W83" s="24"/>
      <c r="X83" s="70"/>
      <c r="Y83" s="36"/>
      <c r="Z83" s="36"/>
      <c r="AA83" s="36"/>
      <c r="AB83" s="36"/>
      <c r="AC83" s="24"/>
      <c r="AD83" s="36"/>
      <c r="AE83" s="36"/>
      <c r="AF83" s="36"/>
      <c r="AG83" s="36"/>
      <c r="AH83" s="36"/>
      <c r="AI83" s="36"/>
      <c r="AJ83" s="36"/>
      <c r="AK83" s="36"/>
      <c r="AL83" s="24"/>
      <c r="AM83" s="24"/>
      <c r="AN83" s="70"/>
      <c r="AO83" s="70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1:50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36"/>
      <c r="Q84" s="39"/>
      <c r="R84" s="36"/>
      <c r="S84" s="36"/>
      <c r="T84" s="24"/>
      <c r="U84" s="24"/>
      <c r="V84" s="24"/>
      <c r="W84" s="24"/>
      <c r="X84" s="70"/>
      <c r="Y84" s="36"/>
      <c r="Z84" s="36"/>
      <c r="AA84" s="36"/>
      <c r="AB84" s="36"/>
      <c r="AC84" s="24"/>
      <c r="AD84" s="36"/>
      <c r="AE84" s="36"/>
      <c r="AF84" s="36"/>
      <c r="AG84" s="36"/>
      <c r="AH84" s="36"/>
      <c r="AI84" s="36"/>
      <c r="AJ84" s="36"/>
      <c r="AK84" s="36"/>
      <c r="AL84" s="24"/>
      <c r="AM84" s="24"/>
      <c r="AN84" s="70"/>
      <c r="AO84" s="70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1:50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36"/>
      <c r="Q85" s="39"/>
      <c r="R85" s="36"/>
      <c r="S85" s="36"/>
      <c r="T85" s="24"/>
      <c r="U85" s="24"/>
      <c r="V85" s="24"/>
      <c r="W85" s="24"/>
      <c r="X85" s="70"/>
      <c r="Y85" s="36"/>
      <c r="Z85" s="36"/>
      <c r="AA85" s="36"/>
      <c r="AB85" s="36"/>
      <c r="AC85" s="24"/>
      <c r="AD85" s="36"/>
      <c r="AE85" s="36"/>
      <c r="AF85" s="36"/>
      <c r="AG85" s="36"/>
      <c r="AH85" s="36"/>
      <c r="AI85" s="36"/>
      <c r="AJ85" s="36"/>
      <c r="AK85" s="36"/>
      <c r="AL85" s="24"/>
      <c r="AM85" s="24"/>
      <c r="AN85" s="70"/>
      <c r="AO85" s="70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1:50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36"/>
      <c r="Q86" s="39"/>
      <c r="R86" s="36"/>
      <c r="S86" s="36"/>
      <c r="T86" s="24"/>
      <c r="U86" s="24"/>
      <c r="V86" s="24"/>
      <c r="W86" s="24"/>
      <c r="X86" s="70"/>
      <c r="Y86" s="36"/>
      <c r="Z86" s="36"/>
      <c r="AA86" s="36"/>
      <c r="AB86" s="36"/>
      <c r="AC86" s="24"/>
      <c r="AD86" s="36"/>
      <c r="AE86" s="36"/>
      <c r="AF86" s="36"/>
      <c r="AG86" s="36"/>
      <c r="AH86" s="36"/>
      <c r="AI86" s="36"/>
      <c r="AJ86" s="36"/>
      <c r="AK86" s="36"/>
      <c r="AL86" s="24"/>
      <c r="AM86" s="24"/>
      <c r="AN86" s="70"/>
      <c r="AO86" s="70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1:50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AJ87" s="36"/>
      <c r="AK87" s="36"/>
      <c r="AL87" s="24"/>
      <c r="AM87" s="24"/>
      <c r="AN87" s="70"/>
      <c r="AO87" s="70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1:50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AJ88" s="36"/>
      <c r="AK88" s="36"/>
      <c r="AL88" s="24"/>
      <c r="AM88" s="24"/>
      <c r="AN88" s="70"/>
      <c r="AO88" s="70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1:50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AJ89" s="36"/>
      <c r="AK89" s="36"/>
      <c r="AL89" s="24"/>
      <c r="AM89" s="24"/>
      <c r="AN89" s="70"/>
      <c r="AO89" s="70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1:50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AJ90" s="36"/>
      <c r="AK90" s="36"/>
      <c r="AL90" s="24"/>
      <c r="AM90" s="24"/>
      <c r="AN90" s="70"/>
      <c r="AO90" s="70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1:50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AJ91" s="36"/>
      <c r="AK91" s="36"/>
      <c r="AL91" s="24"/>
      <c r="AM91" s="24"/>
      <c r="AN91" s="70"/>
      <c r="AO91" s="70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1:50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AJ92" s="36"/>
      <c r="AK92" s="36"/>
      <c r="AL92" s="24"/>
      <c r="AM92" s="24"/>
      <c r="AN92" s="70"/>
      <c r="AO92" s="70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1:50" s="81" customFormat="1" ht="15" customHeight="1" x14ac:dyDescent="0.25">
      <c r="B93" s="73"/>
      <c r="C93" s="71"/>
      <c r="D93" s="73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29"/>
      <c r="P93" s="71"/>
      <c r="Q93" s="71"/>
      <c r="R93" s="71"/>
      <c r="S93" s="71"/>
      <c r="T93" s="71"/>
      <c r="U93" s="71"/>
      <c r="V93" s="29"/>
      <c r="W93" s="71"/>
      <c r="X93" s="71"/>
      <c r="Y93" s="71"/>
      <c r="Z93" s="71"/>
      <c r="AA93" s="71"/>
      <c r="AB93" s="71"/>
      <c r="AC93" s="29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2"/>
    </row>
    <row r="94" spans="1:50" s="81" customFormat="1" ht="15" customHeight="1" x14ac:dyDescent="0.25">
      <c r="B94" s="73"/>
      <c r="C94" s="71"/>
      <c r="D94" s="73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29"/>
      <c r="P94" s="71"/>
      <c r="Q94" s="71"/>
      <c r="R94" s="71"/>
      <c r="S94" s="71"/>
      <c r="T94" s="71"/>
      <c r="U94" s="71"/>
      <c r="V94" s="29"/>
      <c r="W94" s="71"/>
      <c r="X94" s="71"/>
      <c r="Y94" s="71"/>
      <c r="Z94" s="71"/>
      <c r="AA94" s="71"/>
      <c r="AB94" s="71"/>
      <c r="AC94" s="29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2"/>
    </row>
    <row r="95" spans="1:50" s="81" customFormat="1" ht="15" customHeight="1" x14ac:dyDescent="0.25">
      <c r="B95" s="73"/>
      <c r="C95" s="71"/>
      <c r="D95" s="73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29"/>
      <c r="P95" s="71"/>
      <c r="Q95" s="71"/>
      <c r="R95" s="71"/>
      <c r="S95" s="71"/>
      <c r="T95" s="71"/>
      <c r="U95" s="71"/>
      <c r="V95" s="29"/>
      <c r="W95" s="71"/>
      <c r="X95" s="71"/>
      <c r="Y95" s="71"/>
      <c r="Z95" s="71"/>
      <c r="AA95" s="71"/>
      <c r="AB95" s="71"/>
      <c r="AC95" s="29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2"/>
    </row>
    <row r="96" spans="1:50" s="81" customFormat="1" ht="15" customHeight="1" x14ac:dyDescent="0.25">
      <c r="B96" s="73"/>
      <c r="C96" s="71"/>
      <c r="D96" s="73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29"/>
      <c r="P96" s="71"/>
      <c r="Q96" s="71"/>
      <c r="R96" s="71"/>
      <c r="S96" s="71"/>
      <c r="T96" s="71"/>
      <c r="U96" s="71"/>
      <c r="V96" s="29"/>
      <c r="W96" s="71"/>
      <c r="X96" s="71"/>
      <c r="Y96" s="71"/>
      <c r="Z96" s="71"/>
      <c r="AA96" s="71"/>
      <c r="AB96" s="71"/>
      <c r="AC96" s="29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2"/>
    </row>
    <row r="97" spans="2:50" s="81" customFormat="1" ht="15" customHeight="1" x14ac:dyDescent="0.25">
      <c r="B97" s="73"/>
      <c r="C97" s="71"/>
      <c r="D97" s="73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29"/>
      <c r="P97" s="71"/>
      <c r="Q97" s="71"/>
      <c r="R97" s="71"/>
      <c r="S97" s="71"/>
      <c r="T97" s="71"/>
      <c r="U97" s="71"/>
      <c r="V97" s="29"/>
      <c r="W97" s="71"/>
      <c r="X97" s="71"/>
      <c r="Y97" s="71"/>
      <c r="Z97" s="71"/>
      <c r="AA97" s="71"/>
      <c r="AB97" s="71"/>
      <c r="AC97" s="29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2"/>
    </row>
    <row r="98" spans="2:50" s="81" customFormat="1" ht="15" customHeight="1" x14ac:dyDescent="0.25">
      <c r="B98" s="73"/>
      <c r="C98" s="71"/>
      <c r="D98" s="73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29"/>
      <c r="P98" s="71"/>
      <c r="Q98" s="71"/>
      <c r="R98" s="71"/>
      <c r="S98" s="71"/>
      <c r="T98" s="71"/>
      <c r="U98" s="71"/>
      <c r="V98" s="29"/>
      <c r="W98" s="71"/>
      <c r="X98" s="71"/>
      <c r="Y98" s="71"/>
      <c r="Z98" s="71"/>
      <c r="AA98" s="71"/>
      <c r="AB98" s="71"/>
      <c r="AC98" s="29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2"/>
    </row>
    <row r="99" spans="2:50" s="81" customFormat="1" ht="15" customHeight="1" x14ac:dyDescent="0.25">
      <c r="B99" s="73"/>
      <c r="C99" s="71"/>
      <c r="D99" s="73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29"/>
      <c r="P99" s="71"/>
      <c r="Q99" s="71"/>
      <c r="R99" s="71"/>
      <c r="S99" s="71"/>
      <c r="T99" s="71"/>
      <c r="U99" s="71"/>
      <c r="V99" s="29"/>
      <c r="W99" s="71"/>
      <c r="X99" s="71"/>
      <c r="Y99" s="71"/>
      <c r="Z99" s="71"/>
      <c r="AA99" s="71"/>
      <c r="AB99" s="71"/>
      <c r="AC99" s="29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2"/>
    </row>
    <row r="100" spans="2:50" s="81" customFormat="1" ht="15" customHeight="1" x14ac:dyDescent="0.25">
      <c r="B100" s="73"/>
      <c r="C100" s="71"/>
      <c r="D100" s="73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29"/>
      <c r="P100" s="71"/>
      <c r="Q100" s="71"/>
      <c r="R100" s="71"/>
      <c r="S100" s="71"/>
      <c r="T100" s="71"/>
      <c r="U100" s="71"/>
      <c r="V100" s="29"/>
      <c r="W100" s="71"/>
      <c r="X100" s="71"/>
      <c r="Y100" s="71"/>
      <c r="Z100" s="71"/>
      <c r="AA100" s="71"/>
      <c r="AB100" s="71"/>
      <c r="AC100" s="29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2"/>
    </row>
    <row r="101" spans="2:50" s="81" customFormat="1" ht="15" customHeight="1" x14ac:dyDescent="0.25">
      <c r="B101" s="73"/>
      <c r="C101" s="71"/>
      <c r="D101" s="73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29"/>
      <c r="P101" s="71"/>
      <c r="Q101" s="71"/>
      <c r="R101" s="71"/>
      <c r="S101" s="71"/>
      <c r="T101" s="71"/>
      <c r="U101" s="71"/>
      <c r="V101" s="29"/>
      <c r="W101" s="71"/>
      <c r="X101" s="71"/>
      <c r="Y101" s="71"/>
      <c r="Z101" s="71"/>
      <c r="AA101" s="71"/>
      <c r="AB101" s="71"/>
      <c r="AC101" s="29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2"/>
    </row>
    <row r="102" spans="2:50" s="81" customFormat="1" ht="15" customHeight="1" x14ac:dyDescent="0.25">
      <c r="B102" s="73"/>
      <c r="C102" s="71"/>
      <c r="D102" s="73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29"/>
      <c r="P102" s="71"/>
      <c r="Q102" s="71"/>
      <c r="R102" s="71"/>
      <c r="S102" s="71"/>
      <c r="T102" s="71"/>
      <c r="U102" s="71"/>
      <c r="V102" s="29"/>
      <c r="W102" s="71"/>
      <c r="X102" s="71"/>
      <c r="Y102" s="71"/>
      <c r="Z102" s="71"/>
      <c r="AA102" s="71"/>
      <c r="AB102" s="71"/>
      <c r="AC102" s="29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2"/>
    </row>
    <row r="103" spans="2:50" s="81" customFormat="1" ht="15" customHeight="1" x14ac:dyDescent="0.25">
      <c r="B103" s="73"/>
      <c r="C103" s="71"/>
      <c r="D103" s="73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29"/>
      <c r="P103" s="71"/>
      <c r="Q103" s="71"/>
      <c r="R103" s="71"/>
      <c r="S103" s="71"/>
      <c r="T103" s="71"/>
      <c r="U103" s="71"/>
      <c r="V103" s="29"/>
      <c r="W103" s="71"/>
      <c r="X103" s="71"/>
      <c r="Y103" s="71"/>
      <c r="Z103" s="71"/>
      <c r="AA103" s="71"/>
      <c r="AB103" s="71"/>
      <c r="AC103" s="29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2"/>
    </row>
    <row r="104" spans="2:50" s="81" customFormat="1" ht="15" customHeight="1" x14ac:dyDescent="0.25">
      <c r="B104" s="73"/>
      <c r="C104" s="71"/>
      <c r="D104" s="73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29"/>
      <c r="P104" s="71"/>
      <c r="Q104" s="71"/>
      <c r="R104" s="71"/>
      <c r="S104" s="71"/>
      <c r="T104" s="71"/>
      <c r="U104" s="71"/>
      <c r="V104" s="29"/>
      <c r="W104" s="71"/>
      <c r="X104" s="71"/>
      <c r="Y104" s="71"/>
      <c r="Z104" s="71"/>
      <c r="AA104" s="71"/>
      <c r="AB104" s="71"/>
      <c r="AC104" s="29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2"/>
    </row>
    <row r="105" spans="2:50" s="81" customFormat="1" ht="15" customHeight="1" x14ac:dyDescent="0.25">
      <c r="B105" s="73"/>
      <c r="C105" s="71"/>
      <c r="D105" s="73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29"/>
      <c r="P105" s="71"/>
      <c r="Q105" s="71"/>
      <c r="R105" s="71"/>
      <c r="S105" s="71"/>
      <c r="T105" s="71"/>
      <c r="U105" s="71"/>
      <c r="V105" s="29"/>
      <c r="W105" s="71"/>
      <c r="X105" s="71"/>
      <c r="Y105" s="71"/>
      <c r="Z105" s="71"/>
      <c r="AA105" s="71"/>
      <c r="AB105" s="71"/>
      <c r="AC105" s="29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2"/>
    </row>
    <row r="106" spans="2:50" s="81" customFormat="1" ht="15" customHeight="1" x14ac:dyDescent="0.25">
      <c r="B106" s="73"/>
      <c r="C106" s="71"/>
      <c r="D106" s="73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29"/>
      <c r="P106" s="71"/>
      <c r="Q106" s="71"/>
      <c r="R106" s="71"/>
      <c r="S106" s="71"/>
      <c r="T106" s="71"/>
      <c r="U106" s="71"/>
      <c r="V106" s="29"/>
      <c r="W106" s="71"/>
      <c r="X106" s="71"/>
      <c r="Y106" s="71"/>
      <c r="Z106" s="71"/>
      <c r="AA106" s="71"/>
      <c r="AB106" s="71"/>
      <c r="AC106" s="29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2"/>
    </row>
    <row r="107" spans="2:50" s="81" customFormat="1" ht="15" customHeight="1" x14ac:dyDescent="0.25">
      <c r="B107" s="73"/>
      <c r="C107" s="71"/>
      <c r="D107" s="73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29"/>
      <c r="P107" s="71"/>
      <c r="Q107" s="71"/>
      <c r="R107" s="71"/>
      <c r="S107" s="71"/>
      <c r="T107" s="71"/>
      <c r="U107" s="71"/>
      <c r="V107" s="29"/>
      <c r="W107" s="71"/>
      <c r="X107" s="71"/>
      <c r="Y107" s="71"/>
      <c r="Z107" s="71"/>
      <c r="AA107" s="71"/>
      <c r="AB107" s="71"/>
      <c r="AC107" s="29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2"/>
    </row>
    <row r="108" spans="2:50" s="81" customFormat="1" ht="15" customHeight="1" x14ac:dyDescent="0.25">
      <c r="B108" s="73"/>
      <c r="C108" s="71"/>
      <c r="D108" s="73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29"/>
      <c r="P108" s="71"/>
      <c r="Q108" s="71"/>
      <c r="R108" s="71"/>
      <c r="S108" s="71"/>
      <c r="T108" s="71"/>
      <c r="U108" s="71"/>
      <c r="V108" s="29"/>
      <c r="W108" s="71"/>
      <c r="X108" s="71"/>
      <c r="Y108" s="71"/>
      <c r="Z108" s="71"/>
      <c r="AA108" s="71"/>
      <c r="AB108" s="71"/>
      <c r="AC108" s="2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2"/>
    </row>
    <row r="109" spans="2:50" s="81" customFormat="1" ht="15" customHeight="1" x14ac:dyDescent="0.25">
      <c r="B109" s="73"/>
      <c r="C109" s="71"/>
      <c r="D109" s="73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29"/>
      <c r="P109" s="71"/>
      <c r="Q109" s="71"/>
      <c r="R109" s="71"/>
      <c r="S109" s="71"/>
      <c r="T109" s="71"/>
      <c r="U109" s="71"/>
      <c r="V109" s="29"/>
      <c r="W109" s="71"/>
      <c r="X109" s="71"/>
      <c r="Y109" s="71"/>
      <c r="Z109" s="71"/>
      <c r="AA109" s="71"/>
      <c r="AB109" s="71"/>
      <c r="AC109" s="2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2"/>
    </row>
    <row r="110" spans="2:50" s="81" customFormat="1" ht="15" customHeight="1" x14ac:dyDescent="0.25">
      <c r="B110" s="73"/>
      <c r="C110" s="71"/>
      <c r="D110" s="73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29"/>
      <c r="P110" s="71"/>
      <c r="Q110" s="71"/>
      <c r="R110" s="71"/>
      <c r="S110" s="71"/>
      <c r="T110" s="71"/>
      <c r="U110" s="71"/>
      <c r="V110" s="29"/>
      <c r="W110" s="71"/>
      <c r="X110" s="71"/>
      <c r="Y110" s="71"/>
      <c r="Z110" s="71"/>
      <c r="AA110" s="71"/>
      <c r="AB110" s="71"/>
      <c r="AC110" s="2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2"/>
    </row>
    <row r="111" spans="2:50" s="81" customFormat="1" ht="15" customHeight="1" x14ac:dyDescent="0.25">
      <c r="B111" s="73"/>
      <c r="C111" s="71"/>
      <c r="D111" s="73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29"/>
      <c r="P111" s="71"/>
      <c r="Q111" s="71"/>
      <c r="R111" s="71"/>
      <c r="S111" s="71"/>
      <c r="T111" s="71"/>
      <c r="U111" s="71"/>
      <c r="V111" s="29"/>
      <c r="W111" s="71"/>
      <c r="X111" s="71"/>
      <c r="Y111" s="71"/>
      <c r="Z111" s="71"/>
      <c r="AA111" s="71"/>
      <c r="AB111" s="71"/>
      <c r="AC111" s="2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2"/>
    </row>
    <row r="112" spans="2:50" s="81" customFormat="1" ht="15" customHeight="1" x14ac:dyDescent="0.25">
      <c r="B112" s="73"/>
      <c r="C112" s="71"/>
      <c r="D112" s="73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29"/>
      <c r="P112" s="71"/>
      <c r="Q112" s="71"/>
      <c r="R112" s="71"/>
      <c r="S112" s="71"/>
      <c r="T112" s="71"/>
      <c r="U112" s="71"/>
      <c r="V112" s="29"/>
      <c r="W112" s="71"/>
      <c r="X112" s="71"/>
      <c r="Y112" s="71"/>
      <c r="Z112" s="71"/>
      <c r="AA112" s="71"/>
      <c r="AB112" s="71"/>
      <c r="AC112" s="2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2"/>
    </row>
    <row r="113" spans="2:50" s="81" customFormat="1" ht="15" customHeight="1" x14ac:dyDescent="0.25">
      <c r="B113" s="73"/>
      <c r="C113" s="71"/>
      <c r="D113" s="73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29"/>
      <c r="P113" s="71"/>
      <c r="Q113" s="71"/>
      <c r="R113" s="71"/>
      <c r="S113" s="71"/>
      <c r="T113" s="71"/>
      <c r="U113" s="71"/>
      <c r="V113" s="29"/>
      <c r="W113" s="71"/>
      <c r="X113" s="71"/>
      <c r="Y113" s="71"/>
      <c r="Z113" s="71"/>
      <c r="AA113" s="71"/>
      <c r="AB113" s="71"/>
      <c r="AC113" s="29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2"/>
    </row>
    <row r="114" spans="2:50" s="81" customFormat="1" ht="15" customHeight="1" x14ac:dyDescent="0.25">
      <c r="B114" s="73"/>
      <c r="C114" s="71"/>
      <c r="D114" s="73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29"/>
      <c r="P114" s="71"/>
      <c r="Q114" s="71"/>
      <c r="R114" s="71"/>
      <c r="S114" s="71"/>
      <c r="T114" s="71"/>
      <c r="U114" s="71"/>
      <c r="V114" s="29"/>
      <c r="W114" s="71"/>
      <c r="X114" s="71"/>
      <c r="Y114" s="71"/>
      <c r="Z114" s="71"/>
      <c r="AA114" s="71"/>
      <c r="AB114" s="71"/>
      <c r="AC114" s="29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2"/>
    </row>
    <row r="115" spans="2:50" s="81" customFormat="1" ht="15" customHeight="1" x14ac:dyDescent="0.25">
      <c r="B115" s="73"/>
      <c r="C115" s="71"/>
      <c r="D115" s="73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29"/>
      <c r="P115" s="71"/>
      <c r="Q115" s="71"/>
      <c r="R115" s="71"/>
      <c r="S115" s="71"/>
      <c r="T115" s="71"/>
      <c r="U115" s="71"/>
      <c r="V115" s="29"/>
      <c r="W115" s="71"/>
      <c r="X115" s="71"/>
      <c r="Y115" s="71"/>
      <c r="Z115" s="71"/>
      <c r="AA115" s="71"/>
      <c r="AB115" s="71"/>
      <c r="AC115" s="29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2"/>
    </row>
    <row r="116" spans="2:50" s="81" customFormat="1" ht="15" customHeight="1" x14ac:dyDescent="0.25">
      <c r="B116" s="73"/>
      <c r="C116" s="71"/>
      <c r="D116" s="73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29"/>
      <c r="P116" s="71"/>
      <c r="Q116" s="71"/>
      <c r="R116" s="71"/>
      <c r="S116" s="71"/>
      <c r="T116" s="71"/>
      <c r="U116" s="71"/>
      <c r="V116" s="29"/>
      <c r="W116" s="71"/>
      <c r="X116" s="71"/>
      <c r="Y116" s="71"/>
      <c r="Z116" s="71"/>
      <c r="AA116" s="71"/>
      <c r="AB116" s="71"/>
      <c r="AC116" s="29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2"/>
    </row>
    <row r="117" spans="2:50" s="81" customFormat="1" ht="15" customHeight="1" x14ac:dyDescent="0.25">
      <c r="B117" s="73"/>
      <c r="C117" s="71"/>
      <c r="D117" s="73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29"/>
      <c r="P117" s="71"/>
      <c r="Q117" s="71"/>
      <c r="R117" s="71"/>
      <c r="S117" s="71"/>
      <c r="T117" s="71"/>
      <c r="U117" s="71"/>
      <c r="V117" s="29"/>
      <c r="W117" s="71"/>
      <c r="X117" s="71"/>
      <c r="Y117" s="71"/>
      <c r="Z117" s="71"/>
      <c r="AA117" s="71"/>
      <c r="AB117" s="71"/>
      <c r="AC117" s="29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2"/>
    </row>
    <row r="118" spans="2:50" s="81" customFormat="1" ht="15" customHeight="1" x14ac:dyDescent="0.25">
      <c r="B118" s="73"/>
      <c r="C118" s="71"/>
      <c r="D118" s="73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29"/>
      <c r="P118" s="71"/>
      <c r="Q118" s="71"/>
      <c r="R118" s="71"/>
      <c r="S118" s="71"/>
      <c r="T118" s="71"/>
      <c r="U118" s="71"/>
      <c r="V118" s="29"/>
      <c r="W118" s="71"/>
      <c r="X118" s="71"/>
      <c r="Y118" s="71"/>
      <c r="Z118" s="71"/>
      <c r="AA118" s="71"/>
      <c r="AB118" s="71"/>
      <c r="AC118" s="29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2"/>
    </row>
    <row r="119" spans="2:50" s="81" customFormat="1" ht="15" customHeight="1" x14ac:dyDescent="0.25">
      <c r="B119" s="73"/>
      <c r="C119" s="71"/>
      <c r="D119" s="73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29"/>
      <c r="P119" s="71"/>
      <c r="Q119" s="71"/>
      <c r="R119" s="71"/>
      <c r="S119" s="71"/>
      <c r="T119" s="71"/>
      <c r="U119" s="71"/>
      <c r="V119" s="29"/>
      <c r="W119" s="71"/>
      <c r="X119" s="71"/>
      <c r="Y119" s="71"/>
      <c r="Z119" s="71"/>
      <c r="AA119" s="71"/>
      <c r="AB119" s="71"/>
      <c r="AC119" s="29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2"/>
    </row>
    <row r="120" spans="2:50" s="81" customFormat="1" ht="15" customHeight="1" x14ac:dyDescent="0.25">
      <c r="B120" s="73"/>
      <c r="C120" s="71"/>
      <c r="D120" s="73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29"/>
      <c r="P120" s="71"/>
      <c r="Q120" s="71"/>
      <c r="R120" s="71"/>
      <c r="S120" s="71"/>
      <c r="T120" s="71"/>
      <c r="U120" s="71"/>
      <c r="V120" s="29"/>
      <c r="W120" s="71"/>
      <c r="X120" s="71"/>
      <c r="Y120" s="71"/>
      <c r="Z120" s="71"/>
      <c r="AA120" s="71"/>
      <c r="AB120" s="71"/>
      <c r="AC120" s="29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2"/>
    </row>
    <row r="121" spans="2:50" s="81" customFormat="1" ht="15" customHeight="1" x14ac:dyDescent="0.25">
      <c r="B121" s="73"/>
      <c r="C121" s="71"/>
      <c r="D121" s="73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29"/>
      <c r="P121" s="71"/>
      <c r="Q121" s="71"/>
      <c r="R121" s="71"/>
      <c r="S121" s="71"/>
      <c r="T121" s="71"/>
      <c r="U121" s="71"/>
      <c r="V121" s="29"/>
      <c r="W121" s="71"/>
      <c r="X121" s="71"/>
      <c r="Y121" s="71"/>
      <c r="Z121" s="71"/>
      <c r="AA121" s="71"/>
      <c r="AB121" s="71"/>
      <c r="AC121" s="29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2"/>
    </row>
    <row r="122" spans="2:50" s="81" customFormat="1" ht="15" customHeight="1" x14ac:dyDescent="0.25">
      <c r="B122" s="73"/>
      <c r="C122" s="71"/>
      <c r="D122" s="73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29"/>
      <c r="P122" s="71"/>
      <c r="Q122" s="71"/>
      <c r="R122" s="71"/>
      <c r="S122" s="71"/>
      <c r="T122" s="71"/>
      <c r="U122" s="71"/>
      <c r="V122" s="29"/>
      <c r="W122" s="71"/>
      <c r="X122" s="71"/>
      <c r="Y122" s="71"/>
      <c r="Z122" s="71"/>
      <c r="AA122" s="71"/>
      <c r="AB122" s="71"/>
      <c r="AC122" s="29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2"/>
    </row>
    <row r="123" spans="2:50" s="81" customFormat="1" ht="15" customHeight="1" x14ac:dyDescent="0.25">
      <c r="B123" s="73"/>
      <c r="C123" s="71"/>
      <c r="D123" s="73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29"/>
      <c r="P123" s="71"/>
      <c r="Q123" s="71"/>
      <c r="R123" s="71"/>
      <c r="S123" s="71"/>
      <c r="T123" s="71"/>
      <c r="U123" s="71"/>
      <c r="V123" s="29"/>
      <c r="W123" s="71"/>
      <c r="X123" s="71"/>
      <c r="Y123" s="71"/>
      <c r="Z123" s="71"/>
      <c r="AA123" s="71"/>
      <c r="AB123" s="71"/>
      <c r="AC123" s="29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2"/>
    </row>
    <row r="124" spans="2:50" s="81" customFormat="1" ht="15" customHeight="1" x14ac:dyDescent="0.25">
      <c r="B124" s="73"/>
      <c r="C124" s="71"/>
      <c r="D124" s="73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29"/>
      <c r="P124" s="71"/>
      <c r="Q124" s="71"/>
      <c r="R124" s="71"/>
      <c r="S124" s="71"/>
      <c r="T124" s="71"/>
      <c r="U124" s="71"/>
      <c r="V124" s="29"/>
      <c r="W124" s="71"/>
      <c r="X124" s="71"/>
      <c r="Y124" s="71"/>
      <c r="Z124" s="71"/>
      <c r="AA124" s="71"/>
      <c r="AB124" s="71"/>
      <c r="AC124" s="29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2"/>
    </row>
    <row r="125" spans="2:50" s="81" customFormat="1" ht="15" customHeight="1" x14ac:dyDescent="0.25">
      <c r="B125" s="73"/>
      <c r="C125" s="71"/>
      <c r="D125" s="73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29"/>
      <c r="P125" s="71"/>
      <c r="Q125" s="71"/>
      <c r="R125" s="71"/>
      <c r="S125" s="71"/>
      <c r="T125" s="71"/>
      <c r="U125" s="71"/>
      <c r="V125" s="29"/>
      <c r="W125" s="71"/>
      <c r="X125" s="71"/>
      <c r="Y125" s="71"/>
      <c r="Z125" s="71"/>
      <c r="AA125" s="71"/>
      <c r="AB125" s="71"/>
      <c r="AC125" s="29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2"/>
    </row>
    <row r="126" spans="2:50" s="81" customFormat="1" ht="15" customHeight="1" x14ac:dyDescent="0.25">
      <c r="B126" s="73"/>
      <c r="C126" s="71"/>
      <c r="D126" s="73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29"/>
      <c r="P126" s="71"/>
      <c r="Q126" s="71"/>
      <c r="R126" s="71"/>
      <c r="S126" s="71"/>
      <c r="T126" s="71"/>
      <c r="U126" s="71"/>
      <c r="V126" s="29"/>
      <c r="W126" s="71"/>
      <c r="X126" s="71"/>
      <c r="Y126" s="71"/>
      <c r="Z126" s="71"/>
      <c r="AA126" s="71"/>
      <c r="AB126" s="71"/>
      <c r="AC126" s="29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2"/>
    </row>
    <row r="127" spans="2:50" s="81" customFormat="1" ht="15" customHeight="1" x14ac:dyDescent="0.25">
      <c r="B127" s="73"/>
      <c r="C127" s="71"/>
      <c r="D127" s="73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29"/>
      <c r="P127" s="71"/>
      <c r="Q127" s="71"/>
      <c r="R127" s="71"/>
      <c r="S127" s="71"/>
      <c r="T127" s="71"/>
      <c r="U127" s="71"/>
      <c r="V127" s="29"/>
      <c r="W127" s="71"/>
      <c r="X127" s="71"/>
      <c r="Y127" s="71"/>
      <c r="Z127" s="71"/>
      <c r="AA127" s="71"/>
      <c r="AB127" s="71"/>
      <c r="AC127" s="29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2"/>
    </row>
    <row r="128" spans="2:50" s="81" customFormat="1" ht="15" customHeight="1" x14ac:dyDescent="0.25">
      <c r="B128" s="73"/>
      <c r="C128" s="71"/>
      <c r="D128" s="73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29"/>
      <c r="P128" s="71"/>
      <c r="Q128" s="71"/>
      <c r="R128" s="71"/>
      <c r="S128" s="71"/>
      <c r="T128" s="71"/>
      <c r="U128" s="71"/>
      <c r="V128" s="29"/>
      <c r="W128" s="71"/>
      <c r="X128" s="71"/>
      <c r="Y128" s="71"/>
      <c r="Z128" s="71"/>
      <c r="AA128" s="71"/>
      <c r="AB128" s="71"/>
      <c r="AC128" s="29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2"/>
    </row>
    <row r="129" spans="2:50" s="81" customFormat="1" ht="15" customHeight="1" x14ac:dyDescent="0.25">
      <c r="B129" s="73"/>
      <c r="C129" s="71"/>
      <c r="D129" s="73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29"/>
      <c r="P129" s="71"/>
      <c r="Q129" s="71"/>
      <c r="R129" s="71"/>
      <c r="S129" s="71"/>
      <c r="T129" s="71"/>
      <c r="U129" s="71"/>
      <c r="V129" s="29"/>
      <c r="W129" s="71"/>
      <c r="X129" s="71"/>
      <c r="Y129" s="71"/>
      <c r="Z129" s="71"/>
      <c r="AA129" s="71"/>
      <c r="AB129" s="71"/>
      <c r="AC129" s="29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2"/>
    </row>
    <row r="130" spans="2:50" s="81" customFormat="1" ht="15" customHeight="1" x14ac:dyDescent="0.25">
      <c r="B130" s="73"/>
      <c r="C130" s="71"/>
      <c r="D130" s="73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29"/>
      <c r="P130" s="71"/>
      <c r="Q130" s="71"/>
      <c r="R130" s="71"/>
      <c r="S130" s="71"/>
      <c r="T130" s="71"/>
      <c r="U130" s="71"/>
      <c r="V130" s="29"/>
      <c r="W130" s="71"/>
      <c r="X130" s="71"/>
      <c r="Y130" s="71"/>
      <c r="Z130" s="71"/>
      <c r="AA130" s="71"/>
      <c r="AB130" s="71"/>
      <c r="AC130" s="29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2"/>
    </row>
    <row r="131" spans="2:50" s="81" customFormat="1" ht="15" customHeight="1" x14ac:dyDescent="0.25">
      <c r="B131" s="73"/>
      <c r="C131" s="71"/>
      <c r="D131" s="73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29"/>
      <c r="P131" s="71"/>
      <c r="Q131" s="71"/>
      <c r="R131" s="71"/>
      <c r="S131" s="71"/>
      <c r="T131" s="71"/>
      <c r="U131" s="71"/>
      <c r="V131" s="29"/>
      <c r="W131" s="71"/>
      <c r="X131" s="71"/>
      <c r="Y131" s="71"/>
      <c r="Z131" s="71"/>
      <c r="AA131" s="71"/>
      <c r="AB131" s="71"/>
      <c r="AC131" s="29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2"/>
    </row>
    <row r="132" spans="2:50" s="81" customFormat="1" ht="15" customHeight="1" x14ac:dyDescent="0.25">
      <c r="B132" s="73"/>
      <c r="C132" s="71"/>
      <c r="D132" s="73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29"/>
      <c r="P132" s="71"/>
      <c r="Q132" s="71"/>
      <c r="R132" s="71"/>
      <c r="S132" s="71"/>
      <c r="T132" s="71"/>
      <c r="U132" s="71"/>
      <c r="V132" s="29"/>
      <c r="W132" s="71"/>
      <c r="X132" s="71"/>
      <c r="Y132" s="71"/>
      <c r="Z132" s="71"/>
      <c r="AA132" s="71"/>
      <c r="AB132" s="71"/>
      <c r="AC132" s="29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2"/>
    </row>
    <row r="133" spans="2:50" s="81" customFormat="1" ht="15" customHeight="1" x14ac:dyDescent="0.25">
      <c r="B133" s="73"/>
      <c r="C133" s="71"/>
      <c r="D133" s="73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29"/>
      <c r="P133" s="71"/>
      <c r="Q133" s="71"/>
      <c r="R133" s="71"/>
      <c r="S133" s="71"/>
      <c r="T133" s="71"/>
      <c r="U133" s="71"/>
      <c r="V133" s="29"/>
      <c r="W133" s="71"/>
      <c r="X133" s="71"/>
      <c r="Y133" s="71"/>
      <c r="Z133" s="71"/>
      <c r="AA133" s="71"/>
      <c r="AB133" s="71"/>
      <c r="AC133" s="29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2"/>
    </row>
    <row r="134" spans="2:50" s="81" customFormat="1" ht="15" customHeight="1" x14ac:dyDescent="0.25">
      <c r="B134" s="73"/>
      <c r="C134" s="71"/>
      <c r="D134" s="73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29"/>
      <c r="P134" s="71"/>
      <c r="Q134" s="71"/>
      <c r="R134" s="71"/>
      <c r="S134" s="71"/>
      <c r="T134" s="71"/>
      <c r="U134" s="71"/>
      <c r="V134" s="29"/>
      <c r="W134" s="71"/>
      <c r="X134" s="71"/>
      <c r="Y134" s="71"/>
      <c r="Z134" s="71"/>
      <c r="AA134" s="71"/>
      <c r="AB134" s="71"/>
      <c r="AC134" s="29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2"/>
    </row>
    <row r="135" spans="2:50" s="81" customFormat="1" ht="15" customHeight="1" x14ac:dyDescent="0.25">
      <c r="B135" s="73"/>
      <c r="C135" s="71"/>
      <c r="D135" s="73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29"/>
      <c r="P135" s="71"/>
      <c r="Q135" s="71"/>
      <c r="R135" s="71"/>
      <c r="S135" s="71"/>
      <c r="T135" s="71"/>
      <c r="U135" s="71"/>
      <c r="V135" s="29"/>
      <c r="W135" s="71"/>
      <c r="X135" s="71"/>
      <c r="Y135" s="71"/>
      <c r="Z135" s="71"/>
      <c r="AA135" s="71"/>
      <c r="AB135" s="71"/>
      <c r="AC135" s="29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2"/>
    </row>
    <row r="136" spans="2:50" s="81" customFormat="1" ht="15" customHeight="1" x14ac:dyDescent="0.25">
      <c r="B136" s="73"/>
      <c r="C136" s="71"/>
      <c r="D136" s="73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29"/>
      <c r="P136" s="71"/>
      <c r="Q136" s="71"/>
      <c r="R136" s="71"/>
      <c r="S136" s="71"/>
      <c r="T136" s="71"/>
      <c r="U136" s="71"/>
      <c r="V136" s="29"/>
      <c r="W136" s="71"/>
      <c r="X136" s="71"/>
      <c r="Y136" s="71"/>
      <c r="Z136" s="71"/>
      <c r="AA136" s="71"/>
      <c r="AB136" s="71"/>
      <c r="AC136" s="29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2"/>
    </row>
    <row r="137" spans="2:50" s="81" customFormat="1" ht="15" customHeight="1" x14ac:dyDescent="0.25">
      <c r="B137" s="73"/>
      <c r="C137" s="71"/>
      <c r="D137" s="73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29"/>
      <c r="P137" s="71"/>
      <c r="Q137" s="71"/>
      <c r="R137" s="71"/>
      <c r="S137" s="71"/>
      <c r="T137" s="71"/>
      <c r="U137" s="71"/>
      <c r="V137" s="29"/>
      <c r="W137" s="71"/>
      <c r="X137" s="71"/>
      <c r="Y137" s="71"/>
      <c r="Z137" s="71"/>
      <c r="AA137" s="71"/>
      <c r="AB137" s="71"/>
      <c r="AC137" s="29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2"/>
    </row>
    <row r="138" spans="2:50" s="81" customFormat="1" ht="15" customHeight="1" x14ac:dyDescent="0.25">
      <c r="B138" s="73"/>
      <c r="C138" s="71"/>
      <c r="D138" s="73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29"/>
      <c r="P138" s="71"/>
      <c r="Q138" s="71"/>
      <c r="R138" s="71"/>
      <c r="S138" s="71"/>
      <c r="T138" s="71"/>
      <c r="U138" s="71"/>
      <c r="V138" s="29"/>
      <c r="W138" s="71"/>
      <c r="X138" s="71"/>
      <c r="Y138" s="71"/>
      <c r="Z138" s="71"/>
      <c r="AA138" s="71"/>
      <c r="AB138" s="71"/>
      <c r="AC138" s="29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2"/>
    </row>
    <row r="139" spans="2:50" s="81" customFormat="1" ht="15" customHeight="1" x14ac:dyDescent="0.25">
      <c r="B139" s="73"/>
      <c r="C139" s="71"/>
      <c r="D139" s="73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29"/>
      <c r="P139" s="71"/>
      <c r="Q139" s="71"/>
      <c r="R139" s="71"/>
      <c r="S139" s="71"/>
      <c r="T139" s="71"/>
      <c r="U139" s="71"/>
      <c r="V139" s="29"/>
      <c r="W139" s="71"/>
      <c r="X139" s="71"/>
      <c r="Y139" s="71"/>
      <c r="Z139" s="71"/>
      <c r="AA139" s="71"/>
      <c r="AB139" s="71"/>
      <c r="AC139" s="29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2"/>
    </row>
    <row r="140" spans="2:50" s="81" customFormat="1" ht="15" customHeight="1" x14ac:dyDescent="0.25">
      <c r="B140" s="73"/>
      <c r="C140" s="71"/>
      <c r="D140" s="73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29"/>
      <c r="P140" s="71"/>
      <c r="Q140" s="71"/>
      <c r="R140" s="71"/>
      <c r="S140" s="71"/>
      <c r="T140" s="71"/>
      <c r="U140" s="71"/>
      <c r="V140" s="29"/>
      <c r="W140" s="71"/>
      <c r="X140" s="71"/>
      <c r="Y140" s="71"/>
      <c r="Z140" s="71"/>
      <c r="AA140" s="71"/>
      <c r="AB140" s="71"/>
      <c r="AC140" s="29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2"/>
    </row>
    <row r="141" spans="2:50" s="81" customFormat="1" ht="15" customHeight="1" x14ac:dyDescent="0.25">
      <c r="B141" s="73"/>
      <c r="C141" s="71"/>
      <c r="D141" s="73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29"/>
      <c r="P141" s="71"/>
      <c r="Q141" s="71"/>
      <c r="R141" s="71"/>
      <c r="S141" s="71"/>
      <c r="T141" s="71"/>
      <c r="U141" s="71"/>
      <c r="V141" s="29"/>
      <c r="W141" s="71"/>
      <c r="X141" s="71"/>
      <c r="Y141" s="71"/>
      <c r="Z141" s="71"/>
      <c r="AA141" s="71"/>
      <c r="AB141" s="71"/>
      <c r="AC141" s="29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2"/>
    </row>
    <row r="142" spans="2:50" s="81" customFormat="1" ht="15" customHeight="1" x14ac:dyDescent="0.25">
      <c r="B142" s="73"/>
      <c r="C142" s="71"/>
      <c r="D142" s="73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29"/>
      <c r="P142" s="71"/>
      <c r="Q142" s="71"/>
      <c r="R142" s="71"/>
      <c r="S142" s="71"/>
      <c r="T142" s="71"/>
      <c r="U142" s="71"/>
      <c r="V142" s="29"/>
      <c r="W142" s="71"/>
      <c r="X142" s="71"/>
      <c r="Y142" s="71"/>
      <c r="Z142" s="71"/>
      <c r="AA142" s="71"/>
      <c r="AB142" s="71"/>
      <c r="AC142" s="29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2"/>
    </row>
    <row r="143" spans="2:50" s="81" customFormat="1" ht="15" customHeight="1" x14ac:dyDescent="0.25">
      <c r="B143" s="73"/>
      <c r="C143" s="71"/>
      <c r="D143" s="73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29"/>
      <c r="P143" s="71"/>
      <c r="Q143" s="71"/>
      <c r="R143" s="71"/>
      <c r="S143" s="71"/>
      <c r="T143" s="71"/>
      <c r="U143" s="71"/>
      <c r="V143" s="29"/>
      <c r="W143" s="71"/>
      <c r="X143" s="71"/>
      <c r="Y143" s="71"/>
      <c r="Z143" s="71"/>
      <c r="AA143" s="71"/>
      <c r="AB143" s="71"/>
      <c r="AC143" s="29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2"/>
    </row>
    <row r="144" spans="2:50" s="81" customFormat="1" ht="15" customHeight="1" x14ac:dyDescent="0.25">
      <c r="B144" s="73"/>
      <c r="C144" s="71"/>
      <c r="D144" s="73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29"/>
      <c r="P144" s="71"/>
      <c r="Q144" s="71"/>
      <c r="R144" s="71"/>
      <c r="S144" s="71"/>
      <c r="T144" s="71"/>
      <c r="U144" s="71"/>
      <c r="V144" s="29"/>
      <c r="W144" s="71"/>
      <c r="X144" s="71"/>
      <c r="Y144" s="71"/>
      <c r="Z144" s="71"/>
      <c r="AA144" s="71"/>
      <c r="AB144" s="71"/>
      <c r="AC144" s="29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2"/>
    </row>
    <row r="145" spans="2:50" s="81" customFormat="1" ht="15" customHeight="1" x14ac:dyDescent="0.25">
      <c r="B145" s="73"/>
      <c r="C145" s="71"/>
      <c r="D145" s="73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29"/>
      <c r="P145" s="71"/>
      <c r="Q145" s="71"/>
      <c r="R145" s="71"/>
      <c r="S145" s="71"/>
      <c r="T145" s="71"/>
      <c r="U145" s="71"/>
      <c r="V145" s="29"/>
      <c r="W145" s="71"/>
      <c r="X145" s="71"/>
      <c r="Y145" s="71"/>
      <c r="Z145" s="71"/>
      <c r="AA145" s="71"/>
      <c r="AB145" s="71"/>
      <c r="AC145" s="29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2"/>
    </row>
    <row r="146" spans="2:50" s="81" customFormat="1" ht="15" customHeight="1" x14ac:dyDescent="0.25">
      <c r="B146" s="73"/>
      <c r="C146" s="71"/>
      <c r="D146" s="73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29"/>
      <c r="P146" s="71"/>
      <c r="Q146" s="71"/>
      <c r="R146" s="71"/>
      <c r="S146" s="71"/>
      <c r="T146" s="71"/>
      <c r="U146" s="71"/>
      <c r="V146" s="29"/>
      <c r="W146" s="71"/>
      <c r="X146" s="71"/>
      <c r="Y146" s="71"/>
      <c r="Z146" s="71"/>
      <c r="AA146" s="71"/>
      <c r="AB146" s="71"/>
      <c r="AC146" s="29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2"/>
    </row>
    <row r="147" spans="2:50" s="81" customFormat="1" ht="15" customHeight="1" x14ac:dyDescent="0.25">
      <c r="B147" s="73"/>
      <c r="C147" s="71"/>
      <c r="D147" s="73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29"/>
      <c r="P147" s="71"/>
      <c r="Q147" s="71"/>
      <c r="R147" s="71"/>
      <c r="S147" s="71"/>
      <c r="T147" s="71"/>
      <c r="U147" s="71"/>
      <c r="V147" s="29"/>
      <c r="W147" s="71"/>
      <c r="X147" s="71"/>
      <c r="Y147" s="71"/>
      <c r="Z147" s="71"/>
      <c r="AA147" s="71"/>
      <c r="AB147" s="71"/>
      <c r="AC147" s="29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2"/>
    </row>
    <row r="148" spans="2:50" s="81" customFormat="1" ht="15" customHeight="1" x14ac:dyDescent="0.25">
      <c r="B148" s="73"/>
      <c r="C148" s="71"/>
      <c r="D148" s="73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29"/>
      <c r="P148" s="71"/>
      <c r="Q148" s="71"/>
      <c r="R148" s="71"/>
      <c r="S148" s="71"/>
      <c r="T148" s="71"/>
      <c r="U148" s="71"/>
      <c r="V148" s="29"/>
      <c r="W148" s="71"/>
      <c r="X148" s="71"/>
      <c r="Y148" s="71"/>
      <c r="Z148" s="71"/>
      <c r="AA148" s="71"/>
      <c r="AB148" s="71"/>
      <c r="AC148" s="29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2"/>
    </row>
    <row r="149" spans="2:50" s="81" customFormat="1" ht="15" customHeight="1" x14ac:dyDescent="0.25">
      <c r="B149" s="73"/>
      <c r="C149" s="71"/>
      <c r="D149" s="73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29"/>
      <c r="P149" s="71"/>
      <c r="Q149" s="71"/>
      <c r="R149" s="71"/>
      <c r="S149" s="71"/>
      <c r="T149" s="71"/>
      <c r="U149" s="71"/>
      <c r="V149" s="29"/>
      <c r="W149" s="71"/>
      <c r="X149" s="71"/>
      <c r="Y149" s="71"/>
      <c r="Z149" s="71"/>
      <c r="AA149" s="71"/>
      <c r="AB149" s="71"/>
      <c r="AC149" s="29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2"/>
    </row>
    <row r="150" spans="2:50" s="81" customFormat="1" ht="15" customHeight="1" x14ac:dyDescent="0.25">
      <c r="B150" s="73"/>
      <c r="C150" s="71"/>
      <c r="D150" s="73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29"/>
      <c r="P150" s="71"/>
      <c r="Q150" s="71"/>
      <c r="R150" s="71"/>
      <c r="S150" s="71"/>
      <c r="T150" s="71"/>
      <c r="U150" s="71"/>
      <c r="V150" s="29"/>
      <c r="W150" s="71"/>
      <c r="X150" s="71"/>
      <c r="Y150" s="71"/>
      <c r="Z150" s="71"/>
      <c r="AA150" s="71"/>
      <c r="AB150" s="71"/>
      <c r="AC150" s="29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2"/>
    </row>
    <row r="151" spans="2:50" s="81" customFormat="1" ht="15" customHeight="1" x14ac:dyDescent="0.25">
      <c r="B151" s="73"/>
      <c r="C151" s="71"/>
      <c r="D151" s="73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29"/>
      <c r="P151" s="71"/>
      <c r="Q151" s="71"/>
      <c r="R151" s="71"/>
      <c r="S151" s="71"/>
      <c r="T151" s="71"/>
      <c r="U151" s="71"/>
      <c r="V151" s="29"/>
      <c r="W151" s="71"/>
      <c r="X151" s="71"/>
      <c r="Y151" s="71"/>
      <c r="Z151" s="71"/>
      <c r="AA151" s="71"/>
      <c r="AB151" s="71"/>
      <c r="AC151" s="29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2"/>
    </row>
    <row r="152" spans="2:50" s="81" customFormat="1" ht="15" customHeight="1" x14ac:dyDescent="0.25">
      <c r="B152" s="73"/>
      <c r="C152" s="71"/>
      <c r="D152" s="73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29"/>
      <c r="P152" s="71"/>
      <c r="Q152" s="71"/>
      <c r="R152" s="71"/>
      <c r="S152" s="71"/>
      <c r="T152" s="71"/>
      <c r="U152" s="71"/>
      <c r="V152" s="29"/>
      <c r="W152" s="71"/>
      <c r="X152" s="71"/>
      <c r="Y152" s="71"/>
      <c r="Z152" s="71"/>
      <c r="AA152" s="71"/>
      <c r="AB152" s="71"/>
      <c r="AC152" s="29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2"/>
    </row>
    <row r="153" spans="2:50" s="81" customFormat="1" ht="15" customHeight="1" x14ac:dyDescent="0.25">
      <c r="B153" s="73"/>
      <c r="C153" s="71"/>
      <c r="D153" s="73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29"/>
      <c r="P153" s="71"/>
      <c r="Q153" s="71"/>
      <c r="R153" s="71"/>
      <c r="S153" s="71"/>
      <c r="T153" s="71"/>
      <c r="U153" s="71"/>
      <c r="V153" s="29"/>
      <c r="W153" s="71"/>
      <c r="X153" s="71"/>
      <c r="Y153" s="71"/>
      <c r="Z153" s="71"/>
      <c r="AA153" s="71"/>
      <c r="AB153" s="71"/>
      <c r="AC153" s="29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2"/>
    </row>
    <row r="154" spans="2:50" s="81" customFormat="1" ht="15" customHeight="1" x14ac:dyDescent="0.25">
      <c r="B154" s="73"/>
      <c r="C154" s="71"/>
      <c r="D154" s="73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29"/>
      <c r="P154" s="71"/>
      <c r="Q154" s="71"/>
      <c r="R154" s="71"/>
      <c r="S154" s="71"/>
      <c r="T154" s="71"/>
      <c r="U154" s="71"/>
      <c r="V154" s="29"/>
      <c r="W154" s="71"/>
      <c r="X154" s="71"/>
      <c r="Y154" s="71"/>
      <c r="Z154" s="71"/>
      <c r="AA154" s="71"/>
      <c r="AB154" s="71"/>
      <c r="AC154" s="29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2"/>
    </row>
    <row r="155" spans="2:50" s="81" customFormat="1" ht="15" customHeight="1" x14ac:dyDescent="0.25">
      <c r="B155" s="73"/>
      <c r="C155" s="71"/>
      <c r="D155" s="73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29"/>
      <c r="P155" s="71"/>
      <c r="Q155" s="71"/>
      <c r="R155" s="71"/>
      <c r="S155" s="71"/>
      <c r="T155" s="71"/>
      <c r="U155" s="71"/>
      <c r="V155" s="29"/>
      <c r="W155" s="71"/>
      <c r="X155" s="71"/>
      <c r="Y155" s="71"/>
      <c r="Z155" s="71"/>
      <c r="AA155" s="71"/>
      <c r="AB155" s="71"/>
      <c r="AC155" s="29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2"/>
    </row>
    <row r="156" spans="2:50" s="81" customFormat="1" ht="15" customHeight="1" x14ac:dyDescent="0.25">
      <c r="B156" s="73"/>
      <c r="C156" s="71"/>
      <c r="D156" s="73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29"/>
      <c r="P156" s="71"/>
      <c r="Q156" s="71"/>
      <c r="R156" s="71"/>
      <c r="S156" s="71"/>
      <c r="T156" s="71"/>
      <c r="U156" s="71"/>
      <c r="V156" s="29"/>
      <c r="W156" s="71"/>
      <c r="X156" s="71"/>
      <c r="Y156" s="71"/>
      <c r="Z156" s="71"/>
      <c r="AA156" s="71"/>
      <c r="AB156" s="71"/>
      <c r="AC156" s="29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2"/>
    </row>
    <row r="157" spans="2:50" s="81" customFormat="1" ht="15" customHeight="1" x14ac:dyDescent="0.25">
      <c r="B157" s="73"/>
      <c r="C157" s="71"/>
      <c r="D157" s="73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29"/>
      <c r="P157" s="71"/>
      <c r="Q157" s="71"/>
      <c r="R157" s="71"/>
      <c r="S157" s="71"/>
      <c r="T157" s="71"/>
      <c r="U157" s="71"/>
      <c r="V157" s="29"/>
      <c r="W157" s="71"/>
      <c r="X157" s="71"/>
      <c r="Y157" s="71"/>
      <c r="Z157" s="71"/>
      <c r="AA157" s="71"/>
      <c r="AB157" s="71"/>
      <c r="AC157" s="29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2"/>
    </row>
    <row r="158" spans="2:50" s="81" customFormat="1" ht="15" customHeight="1" x14ac:dyDescent="0.25">
      <c r="B158" s="73"/>
      <c r="C158" s="71"/>
      <c r="D158" s="73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29"/>
      <c r="P158" s="71"/>
      <c r="Q158" s="71"/>
      <c r="R158" s="71"/>
      <c r="S158" s="71"/>
      <c r="T158" s="71"/>
      <c r="U158" s="71"/>
      <c r="V158" s="29"/>
      <c r="W158" s="71"/>
      <c r="X158" s="71"/>
      <c r="Y158" s="71"/>
      <c r="Z158" s="71"/>
      <c r="AA158" s="71"/>
      <c r="AB158" s="71"/>
      <c r="AC158" s="29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2"/>
    </row>
    <row r="159" spans="2:50" s="81" customFormat="1" ht="15" customHeight="1" x14ac:dyDescent="0.25">
      <c r="B159" s="73"/>
      <c r="C159" s="71"/>
      <c r="D159" s="73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29"/>
      <c r="P159" s="71"/>
      <c r="Q159" s="71"/>
      <c r="R159" s="71"/>
      <c r="S159" s="71"/>
      <c r="T159" s="71"/>
      <c r="U159" s="71"/>
      <c r="V159" s="29"/>
      <c r="W159" s="71"/>
      <c r="X159" s="71"/>
      <c r="Y159" s="71"/>
      <c r="Z159" s="71"/>
      <c r="AA159" s="71"/>
      <c r="AB159" s="71"/>
      <c r="AC159" s="29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2"/>
    </row>
    <row r="160" spans="2:50" s="81" customFormat="1" ht="15" customHeight="1" x14ac:dyDescent="0.25">
      <c r="B160" s="73"/>
      <c r="C160" s="71"/>
      <c r="D160" s="73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29"/>
      <c r="P160" s="71"/>
      <c r="Q160" s="71"/>
      <c r="R160" s="71"/>
      <c r="S160" s="71"/>
      <c r="T160" s="71"/>
      <c r="U160" s="71"/>
      <c r="V160" s="29"/>
      <c r="W160" s="71"/>
      <c r="X160" s="71"/>
      <c r="Y160" s="71"/>
      <c r="Z160" s="71"/>
      <c r="AA160" s="71"/>
      <c r="AB160" s="71"/>
      <c r="AC160" s="29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2"/>
    </row>
    <row r="161" spans="2:50" s="81" customFormat="1" ht="15" customHeight="1" x14ac:dyDescent="0.25">
      <c r="B161" s="73"/>
      <c r="C161" s="71"/>
      <c r="D161" s="73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29"/>
      <c r="P161" s="71"/>
      <c r="Q161" s="71"/>
      <c r="R161" s="71"/>
      <c r="S161" s="71"/>
      <c r="T161" s="71"/>
      <c r="U161" s="71"/>
      <c r="V161" s="29"/>
      <c r="W161" s="71"/>
      <c r="X161" s="71"/>
      <c r="Y161" s="71"/>
      <c r="Z161" s="71"/>
      <c r="AA161" s="71"/>
      <c r="AB161" s="71"/>
      <c r="AC161" s="29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2"/>
    </row>
    <row r="162" spans="2:50" s="81" customFormat="1" ht="15" customHeight="1" x14ac:dyDescent="0.25">
      <c r="B162" s="73"/>
      <c r="C162" s="71"/>
      <c r="D162" s="73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29"/>
      <c r="P162" s="71"/>
      <c r="Q162" s="71"/>
      <c r="R162" s="71"/>
      <c r="S162" s="71"/>
      <c r="T162" s="71"/>
      <c r="U162" s="71"/>
      <c r="V162" s="29"/>
      <c r="W162" s="71"/>
      <c r="X162" s="71"/>
      <c r="Y162" s="71"/>
      <c r="Z162" s="71"/>
      <c r="AA162" s="71"/>
      <c r="AB162" s="71"/>
      <c r="AC162" s="29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2"/>
    </row>
    <row r="163" spans="2:50" s="81" customFormat="1" ht="15" customHeight="1" x14ac:dyDescent="0.25">
      <c r="B163" s="73"/>
      <c r="C163" s="71"/>
      <c r="D163" s="73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29"/>
      <c r="P163" s="71"/>
      <c r="Q163" s="71"/>
      <c r="R163" s="71"/>
      <c r="S163" s="71"/>
      <c r="T163" s="71"/>
      <c r="U163" s="71"/>
      <c r="V163" s="29"/>
      <c r="W163" s="71"/>
      <c r="X163" s="71"/>
      <c r="Y163" s="71"/>
      <c r="Z163" s="71"/>
      <c r="AA163" s="71"/>
      <c r="AB163" s="71"/>
      <c r="AC163" s="29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2"/>
    </row>
    <row r="164" spans="2:50" s="81" customFormat="1" ht="15" customHeight="1" x14ac:dyDescent="0.25">
      <c r="B164" s="73"/>
      <c r="C164" s="71"/>
      <c r="D164" s="73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29"/>
      <c r="P164" s="71"/>
      <c r="Q164" s="71"/>
      <c r="R164" s="71"/>
      <c r="S164" s="71"/>
      <c r="T164" s="71"/>
      <c r="U164" s="71"/>
      <c r="V164" s="29"/>
      <c r="W164" s="71"/>
      <c r="X164" s="71"/>
      <c r="Y164" s="71"/>
      <c r="Z164" s="71"/>
      <c r="AA164" s="71"/>
      <c r="AB164" s="71"/>
      <c r="AC164" s="29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2"/>
    </row>
    <row r="165" spans="2:50" s="81" customFormat="1" ht="15" customHeight="1" x14ac:dyDescent="0.25">
      <c r="B165" s="73"/>
      <c r="C165" s="71"/>
      <c r="D165" s="73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29"/>
      <c r="P165" s="71"/>
      <c r="Q165" s="71"/>
      <c r="R165" s="71"/>
      <c r="S165" s="71"/>
      <c r="T165" s="71"/>
      <c r="U165" s="71"/>
      <c r="V165" s="29"/>
      <c r="W165" s="71"/>
      <c r="X165" s="71"/>
      <c r="Y165" s="71"/>
      <c r="Z165" s="71"/>
      <c r="AA165" s="71"/>
      <c r="AB165" s="71"/>
      <c r="AC165" s="29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2"/>
    </row>
    <row r="166" spans="2:50" s="81" customFormat="1" ht="15" customHeight="1" x14ac:dyDescent="0.25">
      <c r="B166" s="73"/>
      <c r="C166" s="71"/>
      <c r="D166" s="73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29"/>
      <c r="P166" s="71"/>
      <c r="Q166" s="71"/>
      <c r="R166" s="71"/>
      <c r="S166" s="71"/>
      <c r="T166" s="71"/>
      <c r="U166" s="71"/>
      <c r="V166" s="29"/>
      <c r="W166" s="71"/>
      <c r="X166" s="71"/>
      <c r="Y166" s="71"/>
      <c r="Z166" s="71"/>
      <c r="AA166" s="71"/>
      <c r="AB166" s="71"/>
      <c r="AC166" s="29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2"/>
    </row>
    <row r="167" spans="2:50" s="81" customFormat="1" ht="15" customHeight="1" x14ac:dyDescent="0.25">
      <c r="B167" s="73"/>
      <c r="C167" s="71"/>
      <c r="D167" s="73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29"/>
      <c r="P167" s="71"/>
      <c r="Q167" s="71"/>
      <c r="R167" s="71"/>
      <c r="S167" s="71"/>
      <c r="T167" s="71"/>
      <c r="U167" s="71"/>
      <c r="V167" s="29"/>
      <c r="W167" s="71"/>
      <c r="X167" s="71"/>
      <c r="Y167" s="71"/>
      <c r="Z167" s="71"/>
      <c r="AA167" s="71"/>
      <c r="AB167" s="71"/>
      <c r="AC167" s="29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2"/>
    </row>
    <row r="168" spans="2:50" s="81" customFormat="1" ht="15" customHeight="1" x14ac:dyDescent="0.25">
      <c r="B168" s="73"/>
      <c r="C168" s="71"/>
      <c r="D168" s="73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29"/>
      <c r="P168" s="71"/>
      <c r="Q168" s="71"/>
      <c r="R168" s="71"/>
      <c r="S168" s="71"/>
      <c r="T168" s="71"/>
      <c r="U168" s="71"/>
      <c r="V168" s="29"/>
      <c r="W168" s="71"/>
      <c r="X168" s="71"/>
      <c r="Y168" s="71"/>
      <c r="Z168" s="71"/>
      <c r="AA168" s="71"/>
      <c r="AB168" s="71"/>
      <c r="AC168" s="29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2"/>
    </row>
    <row r="169" spans="2:50" s="81" customFormat="1" ht="15" customHeight="1" x14ac:dyDescent="0.25">
      <c r="B169" s="73"/>
      <c r="C169" s="71"/>
      <c r="D169" s="73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29"/>
      <c r="P169" s="71"/>
      <c r="Q169" s="71"/>
      <c r="R169" s="71"/>
      <c r="S169" s="71"/>
      <c r="T169" s="71"/>
      <c r="U169" s="71"/>
      <c r="V169" s="29"/>
      <c r="W169" s="71"/>
      <c r="X169" s="71"/>
      <c r="Y169" s="71"/>
      <c r="Z169" s="71"/>
      <c r="AA169" s="71"/>
      <c r="AB169" s="71"/>
      <c r="AC169" s="29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2"/>
    </row>
    <row r="170" spans="2:50" s="81" customFormat="1" ht="15" customHeight="1" x14ac:dyDescent="0.25">
      <c r="B170" s="73"/>
      <c r="C170" s="71"/>
      <c r="D170" s="73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29"/>
      <c r="P170" s="71"/>
      <c r="Q170" s="71"/>
      <c r="R170" s="71"/>
      <c r="S170" s="71"/>
      <c r="T170" s="71"/>
      <c r="U170" s="71"/>
      <c r="V170" s="29"/>
      <c r="W170" s="71"/>
      <c r="X170" s="71"/>
      <c r="Y170" s="71"/>
      <c r="Z170" s="71"/>
      <c r="AA170" s="71"/>
      <c r="AB170" s="71"/>
      <c r="AC170" s="29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2"/>
    </row>
    <row r="171" spans="2:50" s="81" customFormat="1" ht="15" customHeight="1" x14ac:dyDescent="0.25">
      <c r="B171" s="73"/>
      <c r="C171" s="71"/>
      <c r="D171" s="73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29"/>
      <c r="P171" s="71"/>
      <c r="Q171" s="71"/>
      <c r="R171" s="71"/>
      <c r="S171" s="71"/>
      <c r="T171" s="71"/>
      <c r="U171" s="71"/>
      <c r="V171" s="29"/>
      <c r="W171" s="71"/>
      <c r="X171" s="71"/>
      <c r="Y171" s="71"/>
      <c r="Z171" s="71"/>
      <c r="AA171" s="71"/>
      <c r="AB171" s="71"/>
      <c r="AC171" s="29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2"/>
    </row>
    <row r="172" spans="2:50" s="81" customFormat="1" ht="15" customHeight="1" x14ac:dyDescent="0.25">
      <c r="B172" s="73"/>
      <c r="C172" s="71"/>
      <c r="D172" s="73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29"/>
      <c r="P172" s="71"/>
      <c r="Q172" s="71"/>
      <c r="R172" s="71"/>
      <c r="S172" s="71"/>
      <c r="T172" s="71"/>
      <c r="U172" s="71"/>
      <c r="V172" s="29"/>
      <c r="W172" s="71"/>
      <c r="X172" s="71"/>
      <c r="Y172" s="71"/>
      <c r="Z172" s="71"/>
      <c r="AA172" s="71"/>
      <c r="AB172" s="71"/>
      <c r="AC172" s="29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2"/>
    </row>
    <row r="173" spans="2:50" s="81" customFormat="1" ht="15" customHeight="1" x14ac:dyDescent="0.25">
      <c r="B173" s="73"/>
      <c r="C173" s="71"/>
      <c r="D173" s="73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29"/>
      <c r="P173" s="71"/>
      <c r="Q173" s="71"/>
      <c r="R173" s="71"/>
      <c r="S173" s="71"/>
      <c r="T173" s="71"/>
      <c r="U173" s="71"/>
      <c r="V173" s="29"/>
      <c r="W173" s="71"/>
      <c r="X173" s="71"/>
      <c r="Y173" s="71"/>
      <c r="Z173" s="71"/>
      <c r="AA173" s="71"/>
      <c r="AB173" s="71"/>
      <c r="AC173" s="29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2"/>
    </row>
    <row r="174" spans="2:50" s="81" customFormat="1" ht="15" customHeight="1" x14ac:dyDescent="0.25">
      <c r="B174" s="73"/>
      <c r="C174" s="71"/>
      <c r="D174" s="73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29"/>
      <c r="P174" s="71"/>
      <c r="Q174" s="71"/>
      <c r="R174" s="71"/>
      <c r="S174" s="71"/>
      <c r="T174" s="71"/>
      <c r="U174" s="71"/>
      <c r="V174" s="29"/>
      <c r="W174" s="71"/>
      <c r="X174" s="71"/>
      <c r="Y174" s="71"/>
      <c r="Z174" s="71"/>
      <c r="AA174" s="71"/>
      <c r="AB174" s="71"/>
      <c r="AC174" s="29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2"/>
    </row>
    <row r="175" spans="2:50" s="81" customFormat="1" ht="15" customHeight="1" x14ac:dyDescent="0.25">
      <c r="B175" s="73"/>
      <c r="C175" s="71"/>
      <c r="D175" s="73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29"/>
      <c r="P175" s="71"/>
      <c r="Q175" s="71"/>
      <c r="R175" s="71"/>
      <c r="S175" s="71"/>
      <c r="T175" s="71"/>
      <c r="U175" s="71"/>
      <c r="V175" s="29"/>
      <c r="W175" s="71"/>
      <c r="X175" s="71"/>
      <c r="Y175" s="71"/>
      <c r="Z175" s="71"/>
      <c r="AA175" s="71"/>
      <c r="AB175" s="71"/>
      <c r="AC175" s="29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2"/>
    </row>
    <row r="176" spans="2:50" s="81" customFormat="1" ht="15" customHeight="1" x14ac:dyDescent="0.25">
      <c r="B176" s="73"/>
      <c r="C176" s="71"/>
      <c r="D176" s="73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29"/>
      <c r="P176" s="71"/>
      <c r="Q176" s="71"/>
      <c r="R176" s="71"/>
      <c r="S176" s="71"/>
      <c r="T176" s="71"/>
      <c r="U176" s="71"/>
      <c r="V176" s="29"/>
      <c r="W176" s="71"/>
      <c r="X176" s="71"/>
      <c r="Y176" s="71"/>
      <c r="Z176" s="71"/>
      <c r="AA176" s="71"/>
      <c r="AB176" s="71"/>
      <c r="AC176" s="29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2"/>
    </row>
    <row r="177" spans="2:50" s="81" customFormat="1" ht="15" customHeight="1" x14ac:dyDescent="0.25">
      <c r="B177" s="73"/>
      <c r="C177" s="71"/>
      <c r="D177" s="73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29"/>
      <c r="P177" s="71"/>
      <c r="Q177" s="71"/>
      <c r="R177" s="71"/>
      <c r="S177" s="71"/>
      <c r="T177" s="71"/>
      <c r="U177" s="71"/>
      <c r="V177" s="29"/>
      <c r="W177" s="71"/>
      <c r="X177" s="71"/>
      <c r="Y177" s="71"/>
      <c r="Z177" s="71"/>
      <c r="AA177" s="71"/>
      <c r="AB177" s="71"/>
      <c r="AC177" s="29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2"/>
    </row>
    <row r="178" spans="2:50" s="81" customFormat="1" ht="15" customHeight="1" x14ac:dyDescent="0.25">
      <c r="B178" s="73"/>
      <c r="C178" s="71"/>
      <c r="D178" s="73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29"/>
      <c r="P178" s="71"/>
      <c r="Q178" s="71"/>
      <c r="R178" s="71"/>
      <c r="S178" s="71"/>
      <c r="T178" s="71"/>
      <c r="U178" s="71"/>
      <c r="V178" s="29"/>
      <c r="W178" s="71"/>
      <c r="X178" s="71"/>
      <c r="Y178" s="71"/>
      <c r="Z178" s="71"/>
      <c r="AA178" s="71"/>
      <c r="AB178" s="71"/>
      <c r="AC178" s="29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2"/>
    </row>
    <row r="179" spans="2:50" s="81" customFormat="1" ht="15" customHeight="1" x14ac:dyDescent="0.25">
      <c r="B179" s="73"/>
      <c r="C179" s="71"/>
      <c r="D179" s="73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29"/>
      <c r="P179" s="71"/>
      <c r="Q179" s="71"/>
      <c r="R179" s="71"/>
      <c r="S179" s="71"/>
      <c r="T179" s="71"/>
      <c r="U179" s="71"/>
      <c r="V179" s="29"/>
      <c r="W179" s="71"/>
      <c r="X179" s="71"/>
      <c r="Y179" s="71"/>
      <c r="Z179" s="71"/>
      <c r="AA179" s="71"/>
      <c r="AB179" s="71"/>
      <c r="AC179" s="29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2"/>
    </row>
    <row r="180" spans="2:50" s="81" customFormat="1" ht="15" customHeight="1" x14ac:dyDescent="0.25">
      <c r="B180" s="73"/>
      <c r="C180" s="71"/>
      <c r="D180" s="73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29"/>
      <c r="P180" s="71"/>
      <c r="Q180" s="71"/>
      <c r="R180" s="71"/>
      <c r="S180" s="71"/>
      <c r="T180" s="71"/>
      <c r="U180" s="71"/>
      <c r="V180" s="29"/>
      <c r="W180" s="71"/>
      <c r="X180" s="71"/>
      <c r="Y180" s="71"/>
      <c r="Z180" s="71"/>
      <c r="AA180" s="71"/>
      <c r="AB180" s="71"/>
      <c r="AC180" s="29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2"/>
    </row>
    <row r="181" spans="2:50" s="81" customFormat="1" ht="15" customHeight="1" x14ac:dyDescent="0.25">
      <c r="B181" s="73"/>
      <c r="C181" s="71"/>
      <c r="D181" s="73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29"/>
      <c r="P181" s="71"/>
      <c r="Q181" s="71"/>
      <c r="R181" s="71"/>
      <c r="S181" s="71"/>
      <c r="T181" s="71"/>
      <c r="U181" s="71"/>
      <c r="V181" s="29"/>
      <c r="W181" s="71"/>
      <c r="X181" s="71"/>
      <c r="Y181" s="71"/>
      <c r="Z181" s="71"/>
      <c r="AA181" s="71"/>
      <c r="AB181" s="71"/>
      <c r="AC181" s="29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2"/>
    </row>
    <row r="182" spans="2:50" s="81" customFormat="1" ht="15" customHeight="1" x14ac:dyDescent="0.25">
      <c r="B182" s="73"/>
      <c r="C182" s="71"/>
      <c r="D182" s="73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29"/>
      <c r="P182" s="71"/>
      <c r="Q182" s="71"/>
      <c r="R182" s="71"/>
      <c r="S182" s="71"/>
      <c r="T182" s="71"/>
      <c r="U182" s="71"/>
      <c r="V182" s="29"/>
      <c r="W182" s="71"/>
      <c r="X182" s="71"/>
      <c r="Y182" s="71"/>
      <c r="Z182" s="71"/>
      <c r="AA182" s="71"/>
      <c r="AB182" s="71"/>
      <c r="AC182" s="29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35</v>
      </c>
      <c r="C1" s="3"/>
      <c r="D1" s="4"/>
      <c r="E1" s="5" t="s">
        <v>49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76" t="s">
        <v>50</v>
      </c>
      <c r="C2" s="77"/>
      <c r="D2" s="91"/>
      <c r="E2" s="13" t="s">
        <v>13</v>
      </c>
      <c r="F2" s="14"/>
      <c r="G2" s="14"/>
      <c r="H2" s="14"/>
      <c r="I2" s="20"/>
      <c r="J2" s="15"/>
      <c r="K2" s="83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92" t="s">
        <v>58</v>
      </c>
      <c r="Y2" s="93"/>
      <c r="Z2" s="94"/>
      <c r="AA2" s="13" t="s">
        <v>13</v>
      </c>
      <c r="AB2" s="14"/>
      <c r="AC2" s="14"/>
      <c r="AD2" s="14"/>
      <c r="AE2" s="20"/>
      <c r="AF2" s="15"/>
      <c r="AG2" s="83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9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30"/>
      <c r="C4" s="33"/>
      <c r="D4" s="2"/>
      <c r="E4" s="30"/>
      <c r="F4" s="30"/>
      <c r="G4" s="30"/>
      <c r="H4" s="31"/>
      <c r="I4" s="30"/>
      <c r="J4" s="96"/>
      <c r="K4" s="29"/>
      <c r="L4" s="97"/>
      <c r="M4" s="18"/>
      <c r="N4" s="18"/>
      <c r="O4" s="18"/>
      <c r="P4" s="24"/>
      <c r="Q4" s="30"/>
      <c r="R4" s="30"/>
      <c r="S4" s="31"/>
      <c r="T4" s="30"/>
      <c r="U4" s="30"/>
      <c r="V4" s="98"/>
      <c r="W4" s="29"/>
      <c r="X4" s="30">
        <v>1985</v>
      </c>
      <c r="Y4" s="30" t="s">
        <v>65</v>
      </c>
      <c r="Z4" s="120" t="s">
        <v>66</v>
      </c>
      <c r="AA4" s="30">
        <v>18</v>
      </c>
      <c r="AB4" s="30">
        <v>0</v>
      </c>
      <c r="AC4" s="30">
        <v>4</v>
      </c>
      <c r="AD4" s="30">
        <v>1</v>
      </c>
      <c r="AE4" s="30"/>
      <c r="AF4" s="96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99"/>
      <c r="AS4" s="8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30"/>
      <c r="C5" s="33"/>
      <c r="D5" s="2"/>
      <c r="E5" s="30"/>
      <c r="F5" s="30"/>
      <c r="G5" s="30"/>
      <c r="H5" s="31"/>
      <c r="I5" s="30"/>
      <c r="J5" s="96"/>
      <c r="K5" s="29"/>
      <c r="L5" s="97"/>
      <c r="M5" s="18"/>
      <c r="N5" s="18"/>
      <c r="O5" s="18"/>
      <c r="P5" s="24"/>
      <c r="Q5" s="30"/>
      <c r="R5" s="30"/>
      <c r="S5" s="31"/>
      <c r="T5" s="30"/>
      <c r="U5" s="30"/>
      <c r="V5" s="98"/>
      <c r="W5" s="29"/>
      <c r="X5" s="30"/>
      <c r="Y5" s="33"/>
      <c r="Z5" s="2"/>
      <c r="AA5" s="30"/>
      <c r="AB5" s="30"/>
      <c r="AC5" s="30"/>
      <c r="AD5" s="31"/>
      <c r="AE5" s="30"/>
      <c r="AF5" s="96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99"/>
      <c r="AS5" s="82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0">
        <v>2000</v>
      </c>
      <c r="C6" s="33" t="s">
        <v>46</v>
      </c>
      <c r="D6" s="2" t="s">
        <v>37</v>
      </c>
      <c r="E6" s="30">
        <v>26</v>
      </c>
      <c r="F6" s="30">
        <v>1</v>
      </c>
      <c r="G6" s="30">
        <v>23</v>
      </c>
      <c r="H6" s="31">
        <v>7</v>
      </c>
      <c r="I6" s="30">
        <v>68</v>
      </c>
      <c r="J6" s="96">
        <v>0.48571428571428571</v>
      </c>
      <c r="K6" s="29">
        <v>140</v>
      </c>
      <c r="L6" s="97"/>
      <c r="M6" s="18"/>
      <c r="N6" s="18"/>
      <c r="O6" s="18"/>
      <c r="P6" s="24"/>
      <c r="Q6" s="30"/>
      <c r="R6" s="30"/>
      <c r="S6" s="31"/>
      <c r="T6" s="30"/>
      <c r="U6" s="30"/>
      <c r="V6" s="98"/>
      <c r="W6" s="29"/>
      <c r="X6" s="30"/>
      <c r="Y6" s="33"/>
      <c r="Z6" s="2"/>
      <c r="AA6" s="30"/>
      <c r="AB6" s="30"/>
      <c r="AC6" s="30"/>
      <c r="AD6" s="31"/>
      <c r="AE6" s="30"/>
      <c r="AF6" s="96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99"/>
      <c r="AS6" s="82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30">
        <v>2001</v>
      </c>
      <c r="C7" s="33" t="s">
        <v>36</v>
      </c>
      <c r="D7" s="2" t="s">
        <v>37</v>
      </c>
      <c r="E7" s="30">
        <v>24</v>
      </c>
      <c r="F7" s="30">
        <v>0</v>
      </c>
      <c r="G7" s="30">
        <v>25</v>
      </c>
      <c r="H7" s="31">
        <v>4</v>
      </c>
      <c r="I7" s="30">
        <v>52</v>
      </c>
      <c r="J7" s="96">
        <v>0.44827586206896552</v>
      </c>
      <c r="K7" s="29">
        <v>116</v>
      </c>
      <c r="L7" s="97"/>
      <c r="M7" s="18"/>
      <c r="N7" s="18"/>
      <c r="O7" s="18"/>
      <c r="P7" s="24"/>
      <c r="Q7" s="30"/>
      <c r="R7" s="30"/>
      <c r="S7" s="31"/>
      <c r="T7" s="30"/>
      <c r="U7" s="30"/>
      <c r="V7" s="98"/>
      <c r="W7" s="29"/>
      <c r="X7" s="30"/>
      <c r="Y7" s="33"/>
      <c r="Z7" s="2"/>
      <c r="AA7" s="30"/>
      <c r="AB7" s="30"/>
      <c r="AC7" s="30"/>
      <c r="AD7" s="31"/>
      <c r="AE7" s="30"/>
      <c r="AF7" s="96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99"/>
      <c r="AS7" s="8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4.25" x14ac:dyDescent="0.2">
      <c r="A8" s="36"/>
      <c r="B8" s="100" t="s">
        <v>61</v>
      </c>
      <c r="C8" s="80"/>
      <c r="D8" s="79"/>
      <c r="E8" s="78">
        <f>SUM(E4:E7)</f>
        <v>50</v>
      </c>
      <c r="F8" s="78">
        <f>SUM(F4:F7)</f>
        <v>1</v>
      </c>
      <c r="G8" s="78">
        <f>SUM(G4:G7)</f>
        <v>48</v>
      </c>
      <c r="H8" s="78">
        <f>SUM(H4:H7)</f>
        <v>11</v>
      </c>
      <c r="I8" s="78">
        <f>SUM(I4:I7)</f>
        <v>120</v>
      </c>
      <c r="J8" s="101">
        <f>PRODUCT(I8/K8)</f>
        <v>0.46875</v>
      </c>
      <c r="K8" s="83">
        <f>SUM(K4:K7)</f>
        <v>256</v>
      </c>
      <c r="L8" s="22"/>
      <c r="M8" s="20"/>
      <c r="N8" s="102"/>
      <c r="O8" s="103"/>
      <c r="P8" s="24"/>
      <c r="Q8" s="78">
        <f>SUM(Q4:Q7)</f>
        <v>0</v>
      </c>
      <c r="R8" s="78">
        <f>SUM(R4:R7)</f>
        <v>0</v>
      </c>
      <c r="S8" s="78">
        <f>SUM(S4:S7)</f>
        <v>0</v>
      </c>
      <c r="T8" s="78">
        <f>SUM(T4:T7)</f>
        <v>0</v>
      </c>
      <c r="U8" s="78">
        <f>SUM(U4:U7)</f>
        <v>0</v>
      </c>
      <c r="V8" s="34">
        <v>0</v>
      </c>
      <c r="W8" s="83">
        <f>SUM(W4:W7)</f>
        <v>0</v>
      </c>
      <c r="X8" s="16" t="s">
        <v>61</v>
      </c>
      <c r="Y8" s="17"/>
      <c r="Z8" s="15"/>
      <c r="AA8" s="78">
        <f>SUM(AA4:AA7)</f>
        <v>18</v>
      </c>
      <c r="AB8" s="78">
        <f>SUM(AB4:AB7)</f>
        <v>0</v>
      </c>
      <c r="AC8" s="78">
        <f>SUM(AC4:AC7)</f>
        <v>4</v>
      </c>
      <c r="AD8" s="78">
        <f>SUM(AD4:AD7)</f>
        <v>1</v>
      </c>
      <c r="AE8" s="78">
        <f>SUM(AE4:AE7)</f>
        <v>0</v>
      </c>
      <c r="AF8" s="101">
        <v>0</v>
      </c>
      <c r="AG8" s="83">
        <f>SUM(AG4:AG7)</f>
        <v>0</v>
      </c>
      <c r="AH8" s="22"/>
      <c r="AI8" s="20"/>
      <c r="AJ8" s="102"/>
      <c r="AK8" s="103"/>
      <c r="AL8" s="24"/>
      <c r="AM8" s="78">
        <f>SUM(AM4:AM7)</f>
        <v>0</v>
      </c>
      <c r="AN8" s="78">
        <f>SUM(AN4:AN7)</f>
        <v>0</v>
      </c>
      <c r="AO8" s="78">
        <f>SUM(AO4:AO7)</f>
        <v>0</v>
      </c>
      <c r="AP8" s="78">
        <f>SUM(AP4:AP7)</f>
        <v>0</v>
      </c>
      <c r="AQ8" s="78">
        <f>SUM(AQ4:AQ7)</f>
        <v>0</v>
      </c>
      <c r="AR8" s="101">
        <v>0</v>
      </c>
      <c r="AS8" s="95">
        <f>SUM(AS4:AS7)</f>
        <v>0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36"/>
      <c r="C9" s="36"/>
      <c r="D9" s="36"/>
      <c r="E9" s="36"/>
      <c r="F9" s="36"/>
      <c r="G9" s="36"/>
      <c r="H9" s="36"/>
      <c r="I9" s="36"/>
      <c r="J9" s="37"/>
      <c r="K9" s="29"/>
      <c r="L9" s="24"/>
      <c r="M9" s="24"/>
      <c r="N9" s="24"/>
      <c r="O9" s="24"/>
      <c r="P9" s="36"/>
      <c r="Q9" s="36"/>
      <c r="R9" s="39"/>
      <c r="S9" s="36"/>
      <c r="T9" s="36"/>
      <c r="U9" s="24"/>
      <c r="V9" s="24"/>
      <c r="W9" s="29"/>
      <c r="X9" s="36"/>
      <c r="Y9" s="36"/>
      <c r="Z9" s="36"/>
      <c r="AA9" s="36"/>
      <c r="AB9" s="36"/>
      <c r="AC9" s="36"/>
      <c r="AD9" s="36"/>
      <c r="AE9" s="36"/>
      <c r="AF9" s="37"/>
      <c r="AG9" s="29"/>
      <c r="AH9" s="24"/>
      <c r="AI9" s="24"/>
      <c r="AJ9" s="24"/>
      <c r="AK9" s="24"/>
      <c r="AL9" s="36"/>
      <c r="AM9" s="36"/>
      <c r="AN9" s="39"/>
      <c r="AO9" s="36"/>
      <c r="AP9" s="36"/>
      <c r="AQ9" s="24"/>
      <c r="AR9" s="24"/>
      <c r="AS9" s="29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04" t="s">
        <v>62</v>
      </c>
      <c r="C10" s="105"/>
      <c r="D10" s="10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28</v>
      </c>
      <c r="M10" s="18" t="s">
        <v>29</v>
      </c>
      <c r="N10" s="18" t="s">
        <v>63</v>
      </c>
      <c r="O10" s="18" t="s">
        <v>64</v>
      </c>
      <c r="Q10" s="39"/>
      <c r="R10" s="39" t="s">
        <v>47</v>
      </c>
      <c r="S10" s="39"/>
      <c r="T10" s="36" t="s">
        <v>48</v>
      </c>
      <c r="U10" s="24"/>
      <c r="V10" s="29"/>
      <c r="W10" s="29"/>
      <c r="X10" s="107"/>
      <c r="Y10" s="107"/>
      <c r="Z10" s="107"/>
      <c r="AA10" s="107"/>
      <c r="AB10" s="107"/>
      <c r="AC10" s="39"/>
      <c r="AD10" s="39"/>
      <c r="AE10" s="39"/>
      <c r="AF10" s="36"/>
      <c r="AG10" s="36"/>
      <c r="AH10" s="36"/>
      <c r="AI10" s="36"/>
      <c r="AJ10" s="36"/>
      <c r="AK10" s="36"/>
      <c r="AM10" s="29"/>
      <c r="AN10" s="107"/>
      <c r="AO10" s="107"/>
      <c r="AP10" s="107"/>
      <c r="AQ10" s="107"/>
      <c r="AR10" s="107"/>
      <c r="AS10" s="107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41" t="s">
        <v>12</v>
      </c>
      <c r="C11" s="12"/>
      <c r="D11" s="43"/>
      <c r="E11" s="108">
        <v>7</v>
      </c>
      <c r="F11" s="108">
        <v>0</v>
      </c>
      <c r="G11" s="108">
        <v>1</v>
      </c>
      <c r="H11" s="108">
        <v>2</v>
      </c>
      <c r="I11" s="108">
        <v>10</v>
      </c>
      <c r="J11" s="109">
        <v>0.30299999999999999</v>
      </c>
      <c r="K11" s="36">
        <f>PRODUCT(I11/J11)</f>
        <v>33.003300330033007</v>
      </c>
      <c r="L11" s="110">
        <f>PRODUCT((F11+G11)/E11)</f>
        <v>0.14285714285714285</v>
      </c>
      <c r="M11" s="110">
        <f>PRODUCT(H11/E11)</f>
        <v>0.2857142857142857</v>
      </c>
      <c r="N11" s="110">
        <f>PRODUCT((F11+G11+H11)/E11)</f>
        <v>0.42857142857142855</v>
      </c>
      <c r="O11" s="110">
        <f>PRODUCT(I11/E11)</f>
        <v>1.4285714285714286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9"/>
      <c r="AO11" s="39"/>
      <c r="AP11" s="39"/>
      <c r="AQ11" s="39"/>
      <c r="AR11" s="39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11" t="s">
        <v>50</v>
      </c>
      <c r="C12" s="112"/>
      <c r="D12" s="113"/>
      <c r="E12" s="108">
        <f>PRODUCT(E8+Q8)</f>
        <v>50</v>
      </c>
      <c r="F12" s="108">
        <f>PRODUCT(F8+R8)</f>
        <v>1</v>
      </c>
      <c r="G12" s="108">
        <f>PRODUCT(G8+S8)</f>
        <v>48</v>
      </c>
      <c r="H12" s="108">
        <f>PRODUCT(H8+T8)</f>
        <v>11</v>
      </c>
      <c r="I12" s="108">
        <f>PRODUCT(I8+U8)</f>
        <v>120</v>
      </c>
      <c r="J12" s="109">
        <v>0.46899999999999997</v>
      </c>
      <c r="K12" s="36">
        <f>PRODUCT(K8+W8)</f>
        <v>256</v>
      </c>
      <c r="L12" s="110">
        <f>PRODUCT((F12+G12)/E12)</f>
        <v>0.98</v>
      </c>
      <c r="M12" s="110">
        <f>PRODUCT(H12/E12)</f>
        <v>0.22</v>
      </c>
      <c r="N12" s="110">
        <f>PRODUCT((F12+G12+H12)/E12)</f>
        <v>1.2</v>
      </c>
      <c r="O12" s="110">
        <f>PRODUCT(I12/E12)</f>
        <v>2.4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14" t="s">
        <v>58</v>
      </c>
      <c r="C13" s="115"/>
      <c r="D13" s="116"/>
      <c r="E13" s="108">
        <f>PRODUCT(AA8+AM8)</f>
        <v>18</v>
      </c>
      <c r="F13" s="108">
        <f>PRODUCT(AB8+AN8)</f>
        <v>0</v>
      </c>
      <c r="G13" s="108">
        <f>PRODUCT(AC8+AO8)</f>
        <v>4</v>
      </c>
      <c r="H13" s="108">
        <f>PRODUCT(AD8+AP8)</f>
        <v>1</v>
      </c>
      <c r="I13" s="108">
        <f>PRODUCT(AE8+AQ8)</f>
        <v>0</v>
      </c>
      <c r="J13" s="109">
        <v>0</v>
      </c>
      <c r="K13" s="24">
        <f>PRODUCT(AG8+AS8)</f>
        <v>0</v>
      </c>
      <c r="L13" s="110">
        <f>PRODUCT((F13+G13)/E13)</f>
        <v>0.22222222222222221</v>
      </c>
      <c r="M13" s="110">
        <f>PRODUCT(H13/E13)</f>
        <v>5.5555555555555552E-2</v>
      </c>
      <c r="N13" s="110">
        <f>PRODUCT((F13+G13+H13)/E13)</f>
        <v>0.27777777777777779</v>
      </c>
      <c r="O13" s="110">
        <f>PRODUCT(I13/E13)</f>
        <v>0</v>
      </c>
      <c r="Q13" s="39"/>
      <c r="R13" s="39"/>
      <c r="S13" s="36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24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17" t="s">
        <v>61</v>
      </c>
      <c r="C14" s="118"/>
      <c r="D14" s="119"/>
      <c r="E14" s="108">
        <f>SUM(E11:E13)</f>
        <v>75</v>
      </c>
      <c r="F14" s="108">
        <f t="shared" ref="F14:I14" si="0">SUM(F11:F13)</f>
        <v>1</v>
      </c>
      <c r="G14" s="108">
        <f t="shared" si="0"/>
        <v>53</v>
      </c>
      <c r="H14" s="108">
        <f t="shared" si="0"/>
        <v>14</v>
      </c>
      <c r="I14" s="108">
        <f t="shared" si="0"/>
        <v>130</v>
      </c>
      <c r="J14" s="109">
        <v>0</v>
      </c>
      <c r="K14" s="36">
        <f>SUM(K11:K13)</f>
        <v>289.00330033003303</v>
      </c>
      <c r="L14" s="110">
        <f>PRODUCT((F14+G14)/E14)</f>
        <v>0.72</v>
      </c>
      <c r="M14" s="110">
        <f>PRODUCT(H14/E14)</f>
        <v>0.18666666666666668</v>
      </c>
      <c r="N14" s="110">
        <f>PRODUCT((F14+G14+H14)/E14)</f>
        <v>0.90666666666666662</v>
      </c>
      <c r="O14" s="110">
        <f>PRODUCT(I14/57)</f>
        <v>2.2807017543859649</v>
      </c>
      <c r="Q14" s="24"/>
      <c r="R14" s="24"/>
      <c r="S14" s="24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24"/>
      <c r="F15" s="24"/>
      <c r="G15" s="24"/>
      <c r="H15" s="24"/>
      <c r="I15" s="24"/>
      <c r="J15" s="36"/>
      <c r="K15" s="36"/>
      <c r="L15" s="24"/>
      <c r="M15" s="24"/>
      <c r="N15" s="24"/>
      <c r="O15" s="24"/>
      <c r="P15" s="36"/>
      <c r="Q15" s="36"/>
      <c r="R15" s="36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24"/>
      <c r="AL179" s="24"/>
    </row>
    <row r="180" spans="12:38" x14ac:dyDescent="0.25">
      <c r="R180" s="29"/>
      <c r="S180" s="2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29"/>
      <c r="S181" s="2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29"/>
      <c r="S182" s="2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L183"/>
      <c r="M183"/>
      <c r="N183"/>
      <c r="O183"/>
      <c r="P183"/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2018-12-17T19:55:45Z</dcterms:modified>
</cp:coreProperties>
</file>