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6" i="5" l="1"/>
  <c r="AS17" i="5" l="1"/>
  <c r="AQ17" i="5"/>
  <c r="AP17" i="5"/>
  <c r="AO17" i="5"/>
  <c r="AN17" i="5"/>
  <c r="AM17" i="5"/>
  <c r="AG17" i="5"/>
  <c r="AE17" i="5"/>
  <c r="AF17" i="5" s="1"/>
  <c r="AD17" i="5"/>
  <c r="AC17" i="5"/>
  <c r="AB17" i="5"/>
  <c r="AA17" i="5"/>
  <c r="W17" i="5"/>
  <c r="U17" i="5"/>
  <c r="T17" i="5"/>
  <c r="S17" i="5"/>
  <c r="R17" i="5"/>
  <c r="Q17" i="5"/>
  <c r="K17" i="5"/>
  <c r="K21" i="5" s="1"/>
  <c r="I17" i="5"/>
  <c r="I21" i="5" s="1"/>
  <c r="H17" i="5"/>
  <c r="H21" i="5" s="1"/>
  <c r="G17" i="5"/>
  <c r="G21" i="5" s="1"/>
  <c r="F17" i="5"/>
  <c r="F21" i="5" s="1"/>
  <c r="E17" i="5"/>
  <c r="E21" i="5" s="1"/>
  <c r="K22" i="5" l="1"/>
  <c r="K23" i="5" s="1"/>
  <c r="F22" i="5"/>
  <c r="H22" i="5"/>
  <c r="E22" i="5"/>
  <c r="E23" i="5" s="1"/>
  <c r="G22" i="5"/>
  <c r="G23" i="5" s="1"/>
  <c r="AR17" i="5"/>
  <c r="L22" i="5"/>
  <c r="I22" i="5"/>
  <c r="I23" i="5" s="1"/>
  <c r="N22" i="5" l="1"/>
  <c r="F23" i="5"/>
  <c r="M22" i="5"/>
  <c r="H23" i="5"/>
  <c r="M23" i="5" s="1"/>
  <c r="L23" i="5"/>
  <c r="O23" i="5"/>
  <c r="J23" i="5"/>
  <c r="J22" i="5"/>
  <c r="O22" i="5"/>
  <c r="N23" i="5" l="1"/>
</calcChain>
</file>

<file path=xl/sharedStrings.xml><?xml version="1.0" encoding="utf-8"?>
<sst xmlns="http://schemas.openxmlformats.org/spreadsheetml/2006/main" count="93" uniqueCount="36">
  <si>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</si>
  <si>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</si>
  <si>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</si>
  <si>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</si>
  <si>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</si>
  <si>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</si>
  <si>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</si>
  <si>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</si>
  <si>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</si>
  <si>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</si>
  <si>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</si>
  <si>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</si>
  <si>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</si>
  <si>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</si>
  <si>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</si>
  <si>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</si>
  <si>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</si>
  <si>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</si>
  <si>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</si>
  <si>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</si>
  <si>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</si>
  <si>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</si>
  <si>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</si>
  <si>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</si>
  <si>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Laurila</t>
  </si>
  <si>
    <t>2.</t>
  </si>
  <si>
    <t>IiU</t>
  </si>
  <si>
    <t>1.</t>
  </si>
  <si>
    <t>10.</t>
  </si>
  <si>
    <t>3.</t>
  </si>
  <si>
    <t>8.</t>
  </si>
  <si>
    <t>9.</t>
  </si>
  <si>
    <t>4.</t>
  </si>
  <si>
    <t>7.</t>
  </si>
  <si>
    <t>31.7.1984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</si>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</sst>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8</v>
      </c>
      <c r="AB4" s="12">
        <v>0</v>
      </c>
      <c r="AC4" s="12">
        <v>1</v>
      </c>
      <c r="AD4" s="12">
        <v>0</v>
      </c>
      <c r="AE4" s="12">
        <v>4</v>
      </c>
      <c r="AF4" s="68">
        <v>0.5</v>
      </c>
      <c r="AG4" s="69">
        <v>8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1</v>
      </c>
      <c r="AR4" s="65">
        <v>0.125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10</v>
      </c>
      <c r="AB5" s="12">
        <v>0</v>
      </c>
      <c r="AC5" s="12">
        <v>0</v>
      </c>
      <c r="AD5" s="12">
        <v>0</v>
      </c>
      <c r="AE5" s="12">
        <v>5</v>
      </c>
      <c r="AF5" s="68">
        <v>0.1666</v>
      </c>
      <c r="AG5" s="69">
        <v>30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1</v>
      </c>
      <c r="AQ5" s="12">
        <v>2</v>
      </c>
      <c r="AR5" s="65">
        <v>1</v>
      </c>
      <c r="AS5" s="66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26</v>
      </c>
      <c r="AA6" s="12">
        <v>18</v>
      </c>
      <c r="AB6" s="12">
        <v>1</v>
      </c>
      <c r="AC6" s="12">
        <v>8</v>
      </c>
      <c r="AD6" s="12">
        <v>15</v>
      </c>
      <c r="AE6" s="12">
        <v>63</v>
      </c>
      <c r="AF6" s="68">
        <v>0.52490000000000003</v>
      </c>
      <c r="AG6" s="69">
        <v>120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29</v>
      </c>
      <c r="Z7" s="1" t="s">
        <v>26</v>
      </c>
      <c r="AA7" s="12">
        <v>15</v>
      </c>
      <c r="AB7" s="12">
        <v>1</v>
      </c>
      <c r="AC7" s="12">
        <v>11</v>
      </c>
      <c r="AD7" s="12">
        <v>10</v>
      </c>
      <c r="AE7" s="12">
        <v>56</v>
      </c>
      <c r="AF7" s="68">
        <v>0.58330000000000004</v>
      </c>
      <c r="AG7" s="69">
        <v>96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2</v>
      </c>
      <c r="AP7" s="12">
        <v>0</v>
      </c>
      <c r="AQ7" s="12">
        <v>7</v>
      </c>
      <c r="AR7" s="65">
        <v>0.31809999999999999</v>
      </c>
      <c r="AS7" s="66">
        <v>22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25</v>
      </c>
      <c r="Z8" s="1" t="s">
        <v>26</v>
      </c>
      <c r="AA8" s="12">
        <v>15</v>
      </c>
      <c r="AB8" s="12">
        <v>2</v>
      </c>
      <c r="AC8" s="12">
        <v>9</v>
      </c>
      <c r="AD8" s="12">
        <v>3</v>
      </c>
      <c r="AE8" s="12">
        <v>35</v>
      </c>
      <c r="AF8" s="68">
        <v>0.46660000000000001</v>
      </c>
      <c r="AG8" s="69">
        <v>75</v>
      </c>
      <c r="AH8" s="7"/>
      <c r="AI8" s="7"/>
      <c r="AJ8" s="7"/>
      <c r="AK8" s="7"/>
      <c r="AL8" s="10"/>
      <c r="AM8" s="12">
        <v>6</v>
      </c>
      <c r="AN8" s="12">
        <v>0</v>
      </c>
      <c r="AO8" s="12">
        <v>4</v>
      </c>
      <c r="AP8" s="12">
        <v>3</v>
      </c>
      <c r="AQ8" s="12">
        <v>17</v>
      </c>
      <c r="AR8" s="65">
        <v>0.44729999999999998</v>
      </c>
      <c r="AS8" s="66">
        <v>38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30</v>
      </c>
      <c r="Z9" s="1" t="s">
        <v>26</v>
      </c>
      <c r="AA9" s="12">
        <v>17</v>
      </c>
      <c r="AB9" s="12">
        <v>1</v>
      </c>
      <c r="AC9" s="12">
        <v>13</v>
      </c>
      <c r="AD9" s="12">
        <v>9</v>
      </c>
      <c r="AE9" s="12">
        <v>65</v>
      </c>
      <c r="AF9" s="68">
        <v>0.56520000000000004</v>
      </c>
      <c r="AG9" s="69">
        <v>115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31</v>
      </c>
      <c r="Z10" s="1" t="s">
        <v>26</v>
      </c>
      <c r="AA10" s="12">
        <v>16</v>
      </c>
      <c r="AB10" s="12">
        <v>1</v>
      </c>
      <c r="AC10" s="12">
        <v>11</v>
      </c>
      <c r="AD10" s="12">
        <v>7</v>
      </c>
      <c r="AE10" s="12">
        <v>42</v>
      </c>
      <c r="AF10" s="68">
        <v>0.47189999999999999</v>
      </c>
      <c r="AG10" s="69">
        <v>89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25</v>
      </c>
      <c r="Z11" s="1" t="s">
        <v>26</v>
      </c>
      <c r="AA11" s="12">
        <v>17</v>
      </c>
      <c r="AB11" s="12">
        <v>0</v>
      </c>
      <c r="AC11" s="12">
        <v>15</v>
      </c>
      <c r="AD11" s="12">
        <v>5</v>
      </c>
      <c r="AE11" s="12">
        <v>51</v>
      </c>
      <c r="AF11" s="68">
        <v>0.57950000000000002</v>
      </c>
      <c r="AG11" s="69">
        <v>88</v>
      </c>
      <c r="AH11" s="7"/>
      <c r="AI11" s="7"/>
      <c r="AJ11" s="7"/>
      <c r="AK11" s="7"/>
      <c r="AL11" s="10"/>
      <c r="AM11" s="12">
        <v>4</v>
      </c>
      <c r="AN11" s="12">
        <v>0</v>
      </c>
      <c r="AO11" s="12">
        <v>1</v>
      </c>
      <c r="AP11" s="12">
        <v>1</v>
      </c>
      <c r="AQ11" s="12">
        <v>16</v>
      </c>
      <c r="AR11" s="65">
        <v>0.55169999999999997</v>
      </c>
      <c r="AS11" s="66">
        <v>29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32</v>
      </c>
      <c r="Z12" s="1" t="s">
        <v>26</v>
      </c>
      <c r="AA12" s="12">
        <v>15</v>
      </c>
      <c r="AB12" s="12">
        <v>1</v>
      </c>
      <c r="AC12" s="12">
        <v>11</v>
      </c>
      <c r="AD12" s="12">
        <v>8</v>
      </c>
      <c r="AE12" s="12">
        <v>57</v>
      </c>
      <c r="AF12" s="68">
        <v>0.63329999999999997</v>
      </c>
      <c r="AG12" s="69">
        <v>90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1</v>
      </c>
      <c r="AQ12" s="12">
        <v>6</v>
      </c>
      <c r="AR12" s="65">
        <v>0.46150000000000002</v>
      </c>
      <c r="AS12" s="66">
        <v>13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33</v>
      </c>
      <c r="Z13" s="1" t="s">
        <v>26</v>
      </c>
      <c r="AA13" s="12">
        <v>15</v>
      </c>
      <c r="AB13" s="12">
        <v>2</v>
      </c>
      <c r="AC13" s="12">
        <v>18</v>
      </c>
      <c r="AD13" s="12">
        <v>6</v>
      </c>
      <c r="AE13" s="12">
        <v>64</v>
      </c>
      <c r="AF13" s="68">
        <v>0.61529999999999996</v>
      </c>
      <c r="AG13" s="69">
        <v>104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32</v>
      </c>
      <c r="Z14" s="1" t="s">
        <v>26</v>
      </c>
      <c r="AA14" s="12">
        <v>12</v>
      </c>
      <c r="AB14" s="12">
        <v>0</v>
      </c>
      <c r="AC14" s="12">
        <v>7</v>
      </c>
      <c r="AD14" s="12">
        <v>4</v>
      </c>
      <c r="AE14" s="12">
        <v>38</v>
      </c>
      <c r="AF14" s="68">
        <v>0.55879999999999996</v>
      </c>
      <c r="AG14" s="69">
        <v>68</v>
      </c>
      <c r="AH14" s="7"/>
      <c r="AI14" s="7"/>
      <c r="AJ14" s="7"/>
      <c r="AK14" s="7"/>
      <c r="AL14" s="10"/>
      <c r="AM14" s="12">
        <v>2</v>
      </c>
      <c r="AN14" s="12">
        <v>0</v>
      </c>
      <c r="AO14" s="12">
        <v>2</v>
      </c>
      <c r="AP14" s="12">
        <v>1</v>
      </c>
      <c r="AQ14" s="12">
        <v>7</v>
      </c>
      <c r="AR14" s="65">
        <v>0.7</v>
      </c>
      <c r="AS14" s="66">
        <v>10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29</v>
      </c>
      <c r="Z15" s="1" t="s">
        <v>26</v>
      </c>
      <c r="AA15" s="12">
        <v>6</v>
      </c>
      <c r="AB15" s="12">
        <v>0</v>
      </c>
      <c r="AC15" s="12">
        <v>6</v>
      </c>
      <c r="AD15" s="12">
        <v>2</v>
      </c>
      <c r="AE15" s="12">
        <v>19</v>
      </c>
      <c r="AF15" s="68">
        <v>0.55879999999999996</v>
      </c>
      <c r="AG15" s="69">
        <v>34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2018</v>
      </c>
      <c r="Y16" s="12" t="s">
        <v>33</v>
      </c>
      <c r="Z16" s="1" t="s">
        <v>26</v>
      </c>
      <c r="AA16" s="12">
        <v>2</v>
      </c>
      <c r="AB16" s="12">
        <v>0</v>
      </c>
      <c r="AC16" s="12">
        <v>4</v>
      </c>
      <c r="AD16" s="12">
        <v>2</v>
      </c>
      <c r="AE16" s="12">
        <v>7</v>
      </c>
      <c r="AF16" s="68">
        <v>0.7</v>
      </c>
      <c r="AG16" s="69">
        <f>PRODUCT(AE16/AF16)</f>
        <v>10</v>
      </c>
      <c r="AH16" s="7"/>
      <c r="AI16" s="7"/>
      <c r="AJ16" s="7"/>
      <c r="AK16" s="7"/>
      <c r="AL16" s="10"/>
      <c r="AM16" s="1"/>
      <c r="AN16" s="1"/>
      <c r="AO16" s="1"/>
      <c r="AP16" s="1"/>
      <c r="AQ16" s="1"/>
      <c r="AR16" s="52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1" t="s">
        <v>13</v>
      </c>
      <c r="C17" s="62"/>
      <c r="D17" s="63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1"/>
      <c r="O17" s="42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4" t="s">
        <v>13</v>
      </c>
      <c r="Y17" s="11"/>
      <c r="Z17" s="9"/>
      <c r="AA17" s="36">
        <f>SUM(AA4:AA16)</f>
        <v>166</v>
      </c>
      <c r="AB17" s="36">
        <f>SUM(AB4:AB16)</f>
        <v>9</v>
      </c>
      <c r="AC17" s="36">
        <f>SUM(AC4:AC16)</f>
        <v>114</v>
      </c>
      <c r="AD17" s="36">
        <f>SUM(AD4:AD16)</f>
        <v>71</v>
      </c>
      <c r="AE17" s="36">
        <f>SUM(AE4:AE16)</f>
        <v>506</v>
      </c>
      <c r="AF17" s="37">
        <f>PRODUCT(AE17/AG17)</f>
        <v>0.54584681769147791</v>
      </c>
      <c r="AG17" s="21">
        <f>SUM(AG4:AG16)</f>
        <v>927</v>
      </c>
      <c r="AH17" s="18"/>
      <c r="AI17" s="29"/>
      <c r="AJ17" s="41"/>
      <c r="AK17" s="42"/>
      <c r="AL17" s="10"/>
      <c r="AM17" s="36">
        <f>SUM(AM4:AM16)</f>
        <v>21</v>
      </c>
      <c r="AN17" s="36">
        <f>SUM(AN4:AN16)</f>
        <v>0</v>
      </c>
      <c r="AO17" s="36">
        <f>SUM(AO4:AO16)</f>
        <v>10</v>
      </c>
      <c r="AP17" s="36">
        <f>SUM(AP4:AP16)</f>
        <v>7</v>
      </c>
      <c r="AQ17" s="36">
        <f>SUM(AQ4:AQ16)</f>
        <v>56</v>
      </c>
      <c r="AR17" s="37">
        <f>PRODUCT(AQ17/AS17)</f>
        <v>0.45901639344262296</v>
      </c>
      <c r="AS17" s="39">
        <f>SUM(AS4:AS16)</f>
        <v>122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8" t="s">
        <v>16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22</v>
      </c>
      <c r="O19" s="7" t="s">
        <v>21</v>
      </c>
      <c r="Q19" s="17"/>
      <c r="R19" s="17" t="s">
        <v>10</v>
      </c>
      <c r="S19" s="17"/>
      <c r="T19" s="54" t="s">
        <v>35</v>
      </c>
      <c r="U19" s="10"/>
      <c r="V19" s="19"/>
      <c r="W19" s="19"/>
      <c r="X19" s="43"/>
      <c r="Y19" s="43"/>
      <c r="Z19" s="43"/>
      <c r="AA19" s="43"/>
      <c r="AB19" s="43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3"/>
      <c r="AO19" s="43"/>
      <c r="AP19" s="43"/>
      <c r="AQ19" s="43"/>
      <c r="AR19" s="43"/>
      <c r="AS19" s="43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1" t="s">
        <v>15</v>
      </c>
      <c r="C20" s="3"/>
      <c r="D20" s="52"/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60">
        <v>0</v>
      </c>
      <c r="K20" s="16"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7">
        <f>PRODUCT(E17+Q17)</f>
        <v>0</v>
      </c>
      <c r="F21" s="47">
        <f>PRODUCT(F17+R17)</f>
        <v>0</v>
      </c>
      <c r="G21" s="47">
        <f>PRODUCT(G17+S17)</f>
        <v>0</v>
      </c>
      <c r="H21" s="47">
        <f>PRODUCT(H17+T17)</f>
        <v>0</v>
      </c>
      <c r="I21" s="47">
        <f>PRODUCT(I17+U17)</f>
        <v>0</v>
      </c>
      <c r="J21" s="60">
        <v>0</v>
      </c>
      <c r="K21" s="16">
        <f>PRODUCT(K17+W17)</f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7">
        <f>PRODUCT(AA17+AM17)</f>
        <v>187</v>
      </c>
      <c r="F22" s="47">
        <f>PRODUCT(AB17+AN17)</f>
        <v>9</v>
      </c>
      <c r="G22" s="47">
        <f>PRODUCT(AC17+AO17)</f>
        <v>124</v>
      </c>
      <c r="H22" s="47">
        <f>PRODUCT(AD17+AP17)</f>
        <v>78</v>
      </c>
      <c r="I22" s="47">
        <f>PRODUCT(AE17+AQ17)</f>
        <v>562</v>
      </c>
      <c r="J22" s="60">
        <f>PRODUCT(I22/K22)</f>
        <v>0.53574833174451864</v>
      </c>
      <c r="K22" s="10">
        <f>PRODUCT(AG17+AS17)</f>
        <v>1049</v>
      </c>
      <c r="L22" s="53">
        <f>PRODUCT((F22+G22)/E22)</f>
        <v>0.71122994652406413</v>
      </c>
      <c r="M22" s="53">
        <f>PRODUCT(H22/E22)</f>
        <v>0.41711229946524064</v>
      </c>
      <c r="N22" s="53">
        <f>PRODUCT((F22+G22+H22)/E22)</f>
        <v>1.1283422459893049</v>
      </c>
      <c r="O22" s="53">
        <f>PRODUCT(I22/E22)</f>
        <v>3.0053475935828877</v>
      </c>
      <c r="Q22" s="17"/>
      <c r="R22" s="17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4" t="s">
        <v>13</v>
      </c>
      <c r="C23" s="45"/>
      <c r="D23" s="46"/>
      <c r="E23" s="47">
        <f>SUM(E20:E22)</f>
        <v>187</v>
      </c>
      <c r="F23" s="47">
        <f t="shared" ref="F23:I23" si="0">SUM(F20:F22)</f>
        <v>9</v>
      </c>
      <c r="G23" s="47">
        <f t="shared" si="0"/>
        <v>124</v>
      </c>
      <c r="H23" s="47">
        <f t="shared" si="0"/>
        <v>78</v>
      </c>
      <c r="I23" s="47">
        <f t="shared" si="0"/>
        <v>562</v>
      </c>
      <c r="J23" s="60">
        <f>PRODUCT(I23/K23)</f>
        <v>0.53574833174451864</v>
      </c>
      <c r="K23" s="16">
        <f>SUM(K20:K22)</f>
        <v>1049</v>
      </c>
      <c r="L23" s="53">
        <f>PRODUCT((F23+G23)/E23)</f>
        <v>0.71122994652406413</v>
      </c>
      <c r="M23" s="53">
        <f>PRODUCT(H23/E23)</f>
        <v>0.41711229946524064</v>
      </c>
      <c r="N23" s="53">
        <f>PRODUCT((F23+G23+H23)/E23)</f>
        <v>1.1283422459893049</v>
      </c>
      <c r="O23" s="53">
        <f>PRODUCT(I23/E23)</f>
        <v>3.0053475935828877</v>
      </c>
      <c r="Q23" s="10"/>
      <c r="R23" s="10"/>
      <c r="S23" s="10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0"/>
      <c r="AL188" s="10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2018-10-30T15:51:52Z</dcterms:modified>
</cp:coreProperties>
</file>