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O16" i="2"/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I18" i="2" l="1"/>
  <c r="O17" i="2"/>
  <c r="F18" i="2"/>
  <c r="N16" i="2"/>
  <c r="L16" i="2"/>
  <c r="H18" i="2"/>
  <c r="M18" i="2" s="1"/>
  <c r="M16" i="2"/>
  <c r="N17" i="2"/>
  <c r="L17" i="2"/>
  <c r="M17" i="2"/>
  <c r="N18" i="2" l="1"/>
  <c r="L18" i="2"/>
</calcChain>
</file>

<file path=xl/sharedStrings.xml><?xml version="1.0" encoding="utf-8"?>
<sst xmlns="http://schemas.openxmlformats.org/spreadsheetml/2006/main" count="207" uniqueCount="97">
  <si>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</si>
  <si>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</si>
  <si>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</si>
  <si>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</si>
  <si>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</si>
  <si>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</si>
  <si>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</si>
  <si>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</si>
  <si>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</si>
  <si>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</si>
  <si>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</si>
  <si>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</si>
  <si>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</si>
  <si>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</si>
  <si>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</si>
  <si>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</si>
  <si>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</si>
  <si>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</si>
  <si>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</si>
  <si>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</si>
  <si>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</si>
  <si>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</si>
  <si>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</si>
  <si>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</si>
  <si>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</si>
  <si>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</si>
  <si>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</si>
  <si>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</si>
  <si>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</si>
  <si>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</si>
  <si>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</si>
  <si>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</si>
  <si>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</si>
  <si>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</si>
  <si>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Lehtonen</t>
  </si>
  <si>
    <t>14.</t>
  </si>
  <si>
    <t>LP</t>
  </si>
  <si>
    <t>11.</t>
  </si>
  <si>
    <t>1.</t>
  </si>
  <si>
    <t>ykköspesis</t>
  </si>
  <si>
    <t>Manse PP</t>
  </si>
  <si>
    <t>13.05. 1990  LP - Tahko  13-8</t>
  </si>
  <si>
    <t>24.05. 1990  LP - KPL  7-4</t>
  </si>
  <si>
    <t>3.  ottelu</t>
  </si>
  <si>
    <t>08.07. 1990  LP - SiiPe  5-6</t>
  </si>
  <si>
    <t>8.</t>
  </si>
  <si>
    <t xml:space="preserve">  23 v   3 kk 22 pv</t>
  </si>
  <si>
    <t xml:space="preserve">  23 v   4 kk   3 pv</t>
  </si>
  <si>
    <t xml:space="preserve">  23 v   5 kk 17 pv</t>
  </si>
  <si>
    <t>10.</t>
  </si>
  <si>
    <t>JoKo</t>
  </si>
  <si>
    <t>Seurat</t>
  </si>
  <si>
    <t>Manse PP = Mansen Pesäpallo, Tampere  (1978)</t>
  </si>
  <si>
    <t>LP = Loimaan Palloilijat  (1931)</t>
  </si>
  <si>
    <t>JoKo = Jokioisten Koetus  (1902)</t>
  </si>
  <si>
    <t>21.1.1968</t>
  </si>
  <si>
    <t>YKKÖSPESIS</t>
  </si>
  <si>
    <t>ykkössarja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</si>
  <si>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</si>
  <si>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</si>
  <si>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</si>
  <si>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</si>
  <si>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</si>
  <si>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</si>
  <si>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</si>
  <si>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</si>
  <si>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</si>
  <si>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</si>
  <si>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</si>
  <si>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</si>
  <si>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</si>
  <si>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1985  Lohja</t>
  </si>
  <si>
    <t xml:space="preserve"> 20-3</t>
  </si>
  <si>
    <t>Länsi</t>
  </si>
  <si>
    <t>Raimo Närhi</t>
  </si>
  <si>
    <t xml:space="preserve"> ITÄ - LÄNSI - KORTTI</t>
  </si>
  <si>
    <t xml:space="preserve"> Arvo-ottelut</t>
  </si>
  <si>
    <t>Mitalit</t>
  </si>
  <si>
    <t>Lyöty</t>
  </si>
  <si>
    <t>Tuotu</t>
  </si>
  <si>
    <t>Cup</t>
  </si>
  <si>
    <t xml:space="preserve">13.  ottelu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</si>
  <si>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</si>
  <si>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</si>
  <si>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</si>
  <si>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</si>
  <si>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</si>
  <si>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</si>
  <si>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</si>
  <si>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</si>
  <si>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</si>
  <si>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YPa = Ylöjärven Pallo  (1960)</t>
  </si>
  <si>
    <t>4.</t>
  </si>
  <si>
    <t>2.</t>
  </si>
  <si>
    <t>9.</t>
  </si>
  <si>
    <t>YPa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</si>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</sst>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0" borderId="0" xfId="0" applyFill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10.28515625" style="79" customWidth="1"/>
    <col min="5" max="8" width="5.7109375" style="78" customWidth="1"/>
    <col min="9" max="9" width="5.1406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28" customWidth="1"/>
    <col min="16" max="20" width="5.7109375" style="78" customWidth="1"/>
    <col min="21" max="21" width="8.7109375" style="78" customWidth="1"/>
    <col min="22" max="22" width="0.5703125" style="28" customWidth="1"/>
    <col min="23" max="27" width="5.7109375" style="78" customWidth="1"/>
    <col min="28" max="28" width="8.7109375" style="78" customWidth="1"/>
    <col min="29" max="29" width="0.5703125" style="28" customWidth="1"/>
    <col min="30" max="35" width="5.7109375" style="7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10"/>
      <c r="W2" s="22" t="s">
        <v>16</v>
      </c>
      <c r="X2" s="14"/>
      <c r="Y2" s="14"/>
      <c r="Z2" s="14"/>
      <c r="AA2" s="14"/>
      <c r="AB2" s="15"/>
      <c r="AC2" s="110"/>
      <c r="AD2" s="22" t="s">
        <v>76</v>
      </c>
      <c r="AE2" s="14"/>
      <c r="AF2" s="14"/>
      <c r="AG2" s="20"/>
      <c r="AH2" s="14" t="s">
        <v>77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80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60">
        <v>1986</v>
      </c>
      <c r="C4" s="160" t="s">
        <v>38</v>
      </c>
      <c r="D4" s="154" t="s">
        <v>36</v>
      </c>
      <c r="E4" s="160"/>
      <c r="F4" s="154" t="s">
        <v>96</v>
      </c>
      <c r="G4" s="155"/>
      <c r="H4" s="156"/>
      <c r="I4" s="160"/>
      <c r="J4" s="160"/>
      <c r="K4" s="160"/>
      <c r="L4" s="160"/>
      <c r="M4" s="160"/>
      <c r="N4" s="161"/>
      <c r="O4" s="24"/>
      <c r="P4" s="25"/>
      <c r="Q4" s="25"/>
      <c r="R4" s="25"/>
      <c r="S4" s="25"/>
      <c r="T4" s="25"/>
      <c r="U4" s="29"/>
      <c r="V4" s="24"/>
      <c r="W4" s="65"/>
      <c r="X4" s="65"/>
      <c r="Y4" s="30"/>
      <c r="Z4" s="65"/>
      <c r="AA4" s="30"/>
      <c r="AB4" s="111"/>
      <c r="AC4" s="24"/>
      <c r="AD4" s="25"/>
      <c r="AE4" s="2"/>
      <c r="AF4" s="112"/>
      <c r="AG4" s="29"/>
      <c r="AH4" s="31"/>
      <c r="AI4" s="25"/>
      <c r="AJ4" s="9"/>
    </row>
    <row r="5" spans="1:37" s="23" customFormat="1" ht="15" customHeight="1" x14ac:dyDescent="0.2">
      <c r="A5" s="9"/>
      <c r="B5" s="32">
        <v>1987</v>
      </c>
      <c r="C5" s="32" t="s">
        <v>92</v>
      </c>
      <c r="D5" s="33" t="s">
        <v>36</v>
      </c>
      <c r="E5" s="32"/>
      <c r="F5" s="34" t="s">
        <v>57</v>
      </c>
      <c r="G5" s="80"/>
      <c r="H5" s="37"/>
      <c r="I5" s="32"/>
      <c r="J5" s="32"/>
      <c r="K5" s="32"/>
      <c r="L5" s="32"/>
      <c r="M5" s="32"/>
      <c r="N5" s="35"/>
      <c r="O5" s="24"/>
      <c r="P5" s="25"/>
      <c r="Q5" s="25"/>
      <c r="R5" s="25"/>
      <c r="S5" s="25"/>
      <c r="T5" s="25"/>
      <c r="U5" s="29"/>
      <c r="V5" s="24"/>
      <c r="W5" s="65"/>
      <c r="X5" s="65"/>
      <c r="Y5" s="30"/>
      <c r="Z5" s="65"/>
      <c r="AA5" s="30"/>
      <c r="AB5" s="111"/>
      <c r="AC5" s="24"/>
      <c r="AD5" s="25"/>
      <c r="AE5" s="2"/>
      <c r="AF5" s="112"/>
      <c r="AG5" s="29"/>
      <c r="AH5" s="31"/>
      <c r="AI5" s="25"/>
      <c r="AJ5" s="9"/>
    </row>
    <row r="6" spans="1:37" s="23" customFormat="1" ht="15" customHeight="1" x14ac:dyDescent="0.2">
      <c r="A6" s="9"/>
      <c r="B6" s="32">
        <v>1988</v>
      </c>
      <c r="C6" s="32" t="s">
        <v>93</v>
      </c>
      <c r="D6" s="33" t="s">
        <v>36</v>
      </c>
      <c r="E6" s="32"/>
      <c r="F6" s="34" t="s">
        <v>57</v>
      </c>
      <c r="G6" s="80"/>
      <c r="H6" s="37"/>
      <c r="I6" s="32"/>
      <c r="J6" s="32"/>
      <c r="K6" s="32"/>
      <c r="L6" s="32"/>
      <c r="M6" s="32"/>
      <c r="N6" s="35"/>
      <c r="O6" s="24"/>
      <c r="P6" s="25"/>
      <c r="Q6" s="25"/>
      <c r="R6" s="25"/>
      <c r="S6" s="25"/>
      <c r="T6" s="25"/>
      <c r="U6" s="29"/>
      <c r="V6" s="24"/>
      <c r="W6" s="65"/>
      <c r="X6" s="65"/>
      <c r="Y6" s="30"/>
      <c r="Z6" s="65"/>
      <c r="AA6" s="30"/>
      <c r="AB6" s="111"/>
      <c r="AC6" s="24"/>
      <c r="AD6" s="25"/>
      <c r="AE6" s="2"/>
      <c r="AF6" s="112"/>
      <c r="AG6" s="29"/>
      <c r="AH6" s="31"/>
      <c r="AI6" s="25"/>
      <c r="AJ6" s="9"/>
    </row>
    <row r="7" spans="1:37" s="23" customFormat="1" ht="15" customHeight="1" x14ac:dyDescent="0.2">
      <c r="A7" s="9"/>
      <c r="B7" s="25">
        <v>1989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29"/>
      <c r="V7" s="24"/>
      <c r="W7" s="65"/>
      <c r="X7" s="65"/>
      <c r="Y7" s="30"/>
      <c r="Z7" s="65"/>
      <c r="AA7" s="30"/>
      <c r="AB7" s="111"/>
      <c r="AC7" s="24"/>
      <c r="AD7" s="25"/>
      <c r="AE7" s="2"/>
      <c r="AF7" s="112"/>
      <c r="AG7" s="29"/>
      <c r="AH7" s="31"/>
      <c r="AI7" s="25"/>
      <c r="AJ7" s="9"/>
    </row>
    <row r="8" spans="1:37" s="23" customFormat="1" ht="15" customHeight="1" x14ac:dyDescent="0.2">
      <c r="A8" s="9"/>
      <c r="B8" s="25">
        <v>1990</v>
      </c>
      <c r="C8" s="25" t="s">
        <v>35</v>
      </c>
      <c r="D8" s="26" t="s">
        <v>36</v>
      </c>
      <c r="E8" s="25">
        <v>22</v>
      </c>
      <c r="F8" s="25">
        <v>0</v>
      </c>
      <c r="G8" s="25">
        <v>2</v>
      </c>
      <c r="H8" s="25">
        <v>8</v>
      </c>
      <c r="I8" s="25">
        <v>38</v>
      </c>
      <c r="J8" s="25">
        <v>19</v>
      </c>
      <c r="K8" s="25">
        <v>12</v>
      </c>
      <c r="L8" s="25">
        <v>5</v>
      </c>
      <c r="M8" s="25">
        <v>2</v>
      </c>
      <c r="N8" s="27">
        <v>0.36499999999999999</v>
      </c>
      <c r="O8" s="24">
        <v>34.042553191489361</v>
      </c>
      <c r="P8" s="25"/>
      <c r="Q8" s="25"/>
      <c r="R8" s="25"/>
      <c r="S8" s="25"/>
      <c r="T8" s="25"/>
      <c r="U8" s="29"/>
      <c r="V8" s="24"/>
      <c r="W8" s="65"/>
      <c r="X8" s="65"/>
      <c r="Y8" s="30"/>
      <c r="Z8" s="65"/>
      <c r="AA8" s="30"/>
      <c r="AB8" s="111"/>
      <c r="AC8" s="24"/>
      <c r="AD8" s="25"/>
      <c r="AE8" s="2"/>
      <c r="AF8" s="112"/>
      <c r="AG8" s="29"/>
      <c r="AH8" s="31"/>
      <c r="AI8" s="25"/>
      <c r="AJ8" s="9"/>
    </row>
    <row r="9" spans="1:37" s="23" customFormat="1" ht="15" customHeight="1" x14ac:dyDescent="0.2">
      <c r="A9" s="9"/>
      <c r="B9" s="32">
        <v>1991</v>
      </c>
      <c r="C9" s="32" t="s">
        <v>38</v>
      </c>
      <c r="D9" s="33" t="s">
        <v>36</v>
      </c>
      <c r="E9" s="32"/>
      <c r="F9" s="34" t="s">
        <v>57</v>
      </c>
      <c r="G9" s="80"/>
      <c r="H9" s="37"/>
      <c r="I9" s="32"/>
      <c r="J9" s="32"/>
      <c r="K9" s="32"/>
      <c r="L9" s="32"/>
      <c r="M9" s="32"/>
      <c r="N9" s="35"/>
      <c r="O9" s="24"/>
      <c r="P9" s="25"/>
      <c r="Q9" s="25"/>
      <c r="R9" s="25"/>
      <c r="S9" s="25"/>
      <c r="T9" s="25"/>
      <c r="U9" s="29"/>
      <c r="V9" s="24"/>
      <c r="W9" s="65"/>
      <c r="X9" s="65"/>
      <c r="Y9" s="30"/>
      <c r="Z9" s="65"/>
      <c r="AA9" s="30"/>
      <c r="AB9" s="111"/>
      <c r="AC9" s="24"/>
      <c r="AD9" s="25"/>
      <c r="AE9" s="2"/>
      <c r="AF9" s="112"/>
      <c r="AG9" s="29"/>
      <c r="AH9" s="31"/>
      <c r="AI9" s="25"/>
      <c r="AJ9" s="9"/>
    </row>
    <row r="10" spans="1:37" s="23" customFormat="1" ht="15" customHeight="1" x14ac:dyDescent="0.2">
      <c r="A10" s="9"/>
      <c r="B10" s="25">
        <v>1992</v>
      </c>
      <c r="C10" s="25" t="s">
        <v>37</v>
      </c>
      <c r="D10" s="26" t="s">
        <v>36</v>
      </c>
      <c r="E10" s="25">
        <v>23</v>
      </c>
      <c r="F10" s="25">
        <v>0</v>
      </c>
      <c r="G10" s="25">
        <v>10</v>
      </c>
      <c r="H10" s="25">
        <v>5</v>
      </c>
      <c r="I10" s="25">
        <v>42</v>
      </c>
      <c r="J10" s="25">
        <v>17</v>
      </c>
      <c r="K10" s="25">
        <v>7</v>
      </c>
      <c r="L10" s="25">
        <v>8</v>
      </c>
      <c r="M10" s="25">
        <v>10</v>
      </c>
      <c r="N10" s="27">
        <v>0.313</v>
      </c>
      <c r="O10" s="24"/>
      <c r="P10" s="25"/>
      <c r="Q10" s="25"/>
      <c r="R10" s="25"/>
      <c r="S10" s="25"/>
      <c r="T10" s="25"/>
      <c r="U10" s="29"/>
      <c r="V10" s="24"/>
      <c r="W10" s="65"/>
      <c r="X10" s="65"/>
      <c r="Y10" s="30"/>
      <c r="Z10" s="65"/>
      <c r="AA10" s="30"/>
      <c r="AB10" s="111"/>
      <c r="AC10" s="24"/>
      <c r="AD10" s="25"/>
      <c r="AE10" s="2"/>
      <c r="AF10" s="112"/>
      <c r="AG10" s="29"/>
      <c r="AH10" s="31"/>
      <c r="AI10" s="25"/>
      <c r="AJ10" s="9"/>
    </row>
    <row r="11" spans="1:37" s="23" customFormat="1" ht="15" customHeight="1" x14ac:dyDescent="0.2">
      <c r="A11" s="9"/>
      <c r="B11" s="32">
        <v>1993</v>
      </c>
      <c r="C11" s="32" t="s">
        <v>45</v>
      </c>
      <c r="D11" s="33" t="s">
        <v>40</v>
      </c>
      <c r="E11" s="32"/>
      <c r="F11" s="34" t="s">
        <v>39</v>
      </c>
      <c r="G11" s="80"/>
      <c r="H11" s="37"/>
      <c r="I11" s="32"/>
      <c r="J11" s="32"/>
      <c r="K11" s="32"/>
      <c r="L11" s="32"/>
      <c r="M11" s="32"/>
      <c r="N11" s="35"/>
      <c r="O11" s="24"/>
      <c r="P11" s="25"/>
      <c r="Q11" s="25"/>
      <c r="R11" s="25"/>
      <c r="S11" s="25"/>
      <c r="T11" s="25"/>
      <c r="U11" s="29"/>
      <c r="V11" s="24"/>
      <c r="W11" s="65"/>
      <c r="X11" s="65"/>
      <c r="Y11" s="30"/>
      <c r="Z11" s="65"/>
      <c r="AA11" s="30"/>
      <c r="AB11" s="111"/>
      <c r="AC11" s="24"/>
      <c r="AD11" s="25"/>
      <c r="AE11" s="2"/>
      <c r="AF11" s="112"/>
      <c r="AG11" s="29"/>
      <c r="AH11" s="31"/>
      <c r="AI11" s="25"/>
      <c r="AJ11" s="9"/>
    </row>
    <row r="12" spans="1:37" s="23" customFormat="1" ht="15" customHeight="1" x14ac:dyDescent="0.2">
      <c r="A12" s="9"/>
      <c r="B12" s="32">
        <v>1994</v>
      </c>
      <c r="C12" s="32" t="s">
        <v>49</v>
      </c>
      <c r="D12" s="36" t="s">
        <v>50</v>
      </c>
      <c r="E12" s="32"/>
      <c r="F12" s="34" t="s">
        <v>39</v>
      </c>
      <c r="G12" s="80"/>
      <c r="H12" s="37"/>
      <c r="I12" s="32"/>
      <c r="J12" s="32"/>
      <c r="K12" s="32"/>
      <c r="L12" s="32"/>
      <c r="M12" s="32"/>
      <c r="N12" s="38"/>
      <c r="O12" s="24"/>
      <c r="P12" s="25"/>
      <c r="Q12" s="25"/>
      <c r="R12" s="25"/>
      <c r="S12" s="25"/>
      <c r="T12" s="25"/>
      <c r="U12" s="29"/>
      <c r="V12" s="24"/>
      <c r="W12" s="65"/>
      <c r="X12" s="65"/>
      <c r="Y12" s="30"/>
      <c r="Z12" s="65"/>
      <c r="AA12" s="30"/>
      <c r="AB12" s="111"/>
      <c r="AC12" s="24"/>
      <c r="AD12" s="25"/>
      <c r="AE12" s="2"/>
      <c r="AF12" s="112"/>
      <c r="AG12" s="29"/>
      <c r="AH12" s="31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45</v>
      </c>
      <c r="F13" s="18">
        <v>0</v>
      </c>
      <c r="G13" s="18">
        <v>12</v>
      </c>
      <c r="H13" s="18">
        <v>13</v>
      </c>
      <c r="I13" s="18">
        <v>80</v>
      </c>
      <c r="J13" s="18">
        <v>36</v>
      </c>
      <c r="K13" s="18">
        <v>19</v>
      </c>
      <c r="L13" s="18">
        <v>13</v>
      </c>
      <c r="M13" s="18">
        <v>12</v>
      </c>
      <c r="N13" s="40">
        <v>0.35199999999999998</v>
      </c>
      <c r="O13" s="113">
        <v>34.042553191489361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0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40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9" t="s">
        <v>2</v>
      </c>
      <c r="C14" s="31"/>
      <c r="D14" s="41">
        <v>62.666666666666671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5"/>
      <c r="R14" s="42"/>
      <c r="S14" s="42"/>
      <c r="T14" s="42"/>
      <c r="U14" s="42"/>
      <c r="V14" s="28"/>
      <c r="W14" s="42"/>
      <c r="X14" s="42"/>
      <c r="Y14" s="42"/>
      <c r="Z14" s="42"/>
      <c r="AA14" s="42"/>
      <c r="AB14" s="42"/>
      <c r="AC14" s="28"/>
      <c r="AD14" s="42"/>
      <c r="AE14" s="42"/>
      <c r="AF14" s="42"/>
      <c r="AG14" s="42"/>
      <c r="AH14" s="42"/>
      <c r="AI14" s="42"/>
      <c r="AJ14" s="9"/>
    </row>
    <row r="15" spans="1:37" s="23" customFormat="1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28"/>
      <c r="P15" s="42"/>
      <c r="Q15" s="45"/>
      <c r="R15" s="42"/>
      <c r="S15" s="42"/>
      <c r="T15" s="42"/>
      <c r="U15" s="42"/>
      <c r="V15" s="28"/>
      <c r="W15" s="42"/>
      <c r="X15" s="42"/>
      <c r="Y15" s="42"/>
      <c r="Z15" s="42"/>
      <c r="AA15" s="42"/>
      <c r="AB15" s="42"/>
      <c r="AC15" s="28"/>
      <c r="AD15" s="42"/>
      <c r="AE15" s="42"/>
      <c r="AF15" s="42"/>
      <c r="AG15" s="42"/>
      <c r="AH15" s="42"/>
      <c r="AI15" s="42"/>
      <c r="AJ15" s="9"/>
    </row>
    <row r="16" spans="1:37" ht="15" customHeight="1" x14ac:dyDescent="0.25">
      <c r="A16" s="9"/>
      <c r="B16" s="22" t="s">
        <v>25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2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7" t="s">
        <v>30</v>
      </c>
      <c r="Q16" s="12"/>
      <c r="R16" s="12"/>
      <c r="S16" s="12"/>
      <c r="T16" s="48"/>
      <c r="U16" s="48"/>
      <c r="V16" s="48"/>
      <c r="W16" s="48"/>
      <c r="X16" s="48"/>
      <c r="Y16" s="48"/>
      <c r="Z16" s="12"/>
      <c r="AA16" s="12"/>
      <c r="AB16" s="12"/>
      <c r="AC16" s="12"/>
      <c r="AD16" s="12"/>
      <c r="AE16" s="12"/>
      <c r="AF16" s="12"/>
      <c r="AG16" s="12"/>
      <c r="AH16" s="12"/>
      <c r="AI16" s="49"/>
      <c r="AJ16" s="9"/>
      <c r="AK16" s="42"/>
    </row>
    <row r="17" spans="1:37" ht="15" customHeight="1" x14ac:dyDescent="0.2">
      <c r="A17" s="9"/>
      <c r="B17" s="47" t="s">
        <v>13</v>
      </c>
      <c r="C17" s="12"/>
      <c r="D17" s="49"/>
      <c r="E17" s="25">
        <v>45</v>
      </c>
      <c r="F17" s="25">
        <v>0</v>
      </c>
      <c r="G17" s="25">
        <v>12</v>
      </c>
      <c r="H17" s="25">
        <v>13</v>
      </c>
      <c r="I17" s="25">
        <v>80</v>
      </c>
      <c r="J17" s="42"/>
      <c r="K17" s="50">
        <v>0.26666666666666666</v>
      </c>
      <c r="L17" s="50">
        <v>0.28888888888888886</v>
      </c>
      <c r="M17" s="50">
        <v>1.7777777777777777</v>
      </c>
      <c r="N17" s="27">
        <v>0.35199999999999998</v>
      </c>
      <c r="O17" s="24">
        <v>34.042553191489361</v>
      </c>
      <c r="P17" s="51" t="s">
        <v>9</v>
      </c>
      <c r="Q17" s="52"/>
      <c r="R17" s="53" t="s">
        <v>41</v>
      </c>
      <c r="S17" s="53"/>
      <c r="T17" s="53"/>
      <c r="U17" s="53"/>
      <c r="V17" s="53"/>
      <c r="W17" s="114"/>
      <c r="X17" s="118" t="s">
        <v>11</v>
      </c>
      <c r="Y17" s="115"/>
      <c r="Z17" s="114" t="s">
        <v>46</v>
      </c>
      <c r="AA17" s="114"/>
      <c r="AB17" s="114"/>
      <c r="AC17" s="54"/>
      <c r="AD17" s="54"/>
      <c r="AE17" s="54"/>
      <c r="AF17" s="116"/>
      <c r="AG17" s="116"/>
      <c r="AH17" s="53"/>
      <c r="AI17" s="117"/>
      <c r="AJ17" s="9"/>
      <c r="AK17" s="42"/>
    </row>
    <row r="18" spans="1:37" ht="15" customHeight="1" x14ac:dyDescent="0.2">
      <c r="A18" s="9"/>
      <c r="B18" s="55" t="s">
        <v>15</v>
      </c>
      <c r="C18" s="56"/>
      <c r="D18" s="57"/>
      <c r="E18" s="25"/>
      <c r="F18" s="25"/>
      <c r="G18" s="25"/>
      <c r="H18" s="25"/>
      <c r="I18" s="25"/>
      <c r="J18" s="42"/>
      <c r="K18" s="50"/>
      <c r="L18" s="50"/>
      <c r="M18" s="50"/>
      <c r="N18" s="27"/>
      <c r="O18" s="24"/>
      <c r="P18" s="58" t="s">
        <v>78</v>
      </c>
      <c r="Q18" s="59"/>
      <c r="R18" s="60" t="s">
        <v>44</v>
      </c>
      <c r="S18" s="60"/>
      <c r="T18" s="60"/>
      <c r="U18" s="60"/>
      <c r="V18" s="60"/>
      <c r="W18" s="60"/>
      <c r="X18" s="118" t="s">
        <v>81</v>
      </c>
      <c r="Y18" s="115"/>
      <c r="Z18" s="115" t="s">
        <v>48</v>
      </c>
      <c r="AA18" s="115"/>
      <c r="AB18" s="115"/>
      <c r="AC18" s="61"/>
      <c r="AD18" s="61"/>
      <c r="AE18" s="61"/>
      <c r="AF18" s="118"/>
      <c r="AG18" s="118"/>
      <c r="AH18" s="61"/>
      <c r="AI18" s="119"/>
      <c r="AJ18" s="9"/>
      <c r="AK18" s="42"/>
    </row>
    <row r="19" spans="1:37" ht="15" customHeight="1" x14ac:dyDescent="0.2">
      <c r="A19" s="9"/>
      <c r="B19" s="62" t="s">
        <v>16</v>
      </c>
      <c r="C19" s="63"/>
      <c r="D19" s="64"/>
      <c r="E19" s="65"/>
      <c r="F19" s="65"/>
      <c r="G19" s="65"/>
      <c r="H19" s="65"/>
      <c r="I19" s="65"/>
      <c r="J19" s="42"/>
      <c r="K19" s="66"/>
      <c r="L19" s="66"/>
      <c r="M19" s="66"/>
      <c r="N19" s="67"/>
      <c r="O19" s="24"/>
      <c r="P19" s="58" t="s">
        <v>79</v>
      </c>
      <c r="Q19" s="59"/>
      <c r="R19" s="60" t="s">
        <v>42</v>
      </c>
      <c r="S19" s="60"/>
      <c r="T19" s="60"/>
      <c r="U19" s="60"/>
      <c r="V19" s="60"/>
      <c r="W19" s="60"/>
      <c r="X19" s="118" t="s">
        <v>43</v>
      </c>
      <c r="Y19" s="115"/>
      <c r="Z19" s="115" t="s">
        <v>47</v>
      </c>
      <c r="AA19" s="115"/>
      <c r="AB19" s="115"/>
      <c r="AC19" s="61"/>
      <c r="AD19" s="61"/>
      <c r="AE19" s="61"/>
      <c r="AF19" s="118"/>
      <c r="AG19" s="60"/>
      <c r="AH19" s="61"/>
      <c r="AI19" s="119"/>
      <c r="AJ19" s="9"/>
      <c r="AK19" s="42"/>
    </row>
    <row r="20" spans="1:37" ht="15" customHeight="1" x14ac:dyDescent="0.2">
      <c r="A20" s="9"/>
      <c r="B20" s="68" t="s">
        <v>26</v>
      </c>
      <c r="C20" s="69"/>
      <c r="D20" s="70"/>
      <c r="E20" s="18">
        <v>45</v>
      </c>
      <c r="F20" s="18">
        <v>0</v>
      </c>
      <c r="G20" s="18">
        <v>12</v>
      </c>
      <c r="H20" s="18">
        <v>13</v>
      </c>
      <c r="I20" s="18">
        <v>80</v>
      </c>
      <c r="J20" s="42"/>
      <c r="K20" s="71">
        <v>0.26666666666666666</v>
      </c>
      <c r="L20" s="71">
        <v>0.28888888888888886</v>
      </c>
      <c r="M20" s="71">
        <v>1.7777777777777777</v>
      </c>
      <c r="N20" s="40">
        <v>0.35199999999999998</v>
      </c>
      <c r="O20" s="24">
        <v>34.042553191489361</v>
      </c>
      <c r="P20" s="72" t="s">
        <v>10</v>
      </c>
      <c r="Q20" s="73"/>
      <c r="R20" s="74"/>
      <c r="S20" s="74"/>
      <c r="T20" s="74"/>
      <c r="U20" s="74"/>
      <c r="V20" s="74"/>
      <c r="W20" s="74"/>
      <c r="X20" s="120"/>
      <c r="Y20" s="120"/>
      <c r="Z20" s="120"/>
      <c r="AA20" s="120"/>
      <c r="AB20" s="120"/>
      <c r="AC20" s="75"/>
      <c r="AD20" s="75"/>
      <c r="AE20" s="75"/>
      <c r="AF20" s="121"/>
      <c r="AG20" s="74"/>
      <c r="AH20" s="75"/>
      <c r="AI20" s="122"/>
      <c r="AJ20" s="9"/>
      <c r="AK20" s="42"/>
    </row>
    <row r="21" spans="1:37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4"/>
      <c r="P21" s="42"/>
      <c r="Q21" s="45"/>
      <c r="R21" s="42"/>
      <c r="S21" s="24"/>
      <c r="T21" s="24"/>
      <c r="U21" s="76"/>
      <c r="V21" s="42"/>
      <c r="W21" s="42"/>
      <c r="X21" s="42"/>
      <c r="Y21" s="42"/>
      <c r="Z21" s="24"/>
      <c r="AA21" s="24"/>
      <c r="AB21" s="24"/>
      <c r="AC21" s="24"/>
      <c r="AD21" s="24"/>
      <c r="AE21" s="42"/>
      <c r="AF21" s="42"/>
      <c r="AG21" s="42"/>
      <c r="AH21" s="42"/>
      <c r="AI21" s="42"/>
      <c r="AJ21" s="9"/>
      <c r="AK21" s="24"/>
    </row>
    <row r="22" spans="1:37" ht="15" customHeight="1" x14ac:dyDescent="0.25">
      <c r="A22" s="9"/>
      <c r="B22" s="42" t="s">
        <v>51</v>
      </c>
      <c r="C22" s="42"/>
      <c r="D22" s="42" t="s">
        <v>53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76"/>
      <c r="V22" s="42"/>
      <c r="W22" s="42"/>
      <c r="X22" s="42"/>
      <c r="Y22" s="42"/>
      <c r="Z22" s="24"/>
      <c r="AA22" s="42"/>
      <c r="AB22" s="42"/>
      <c r="AC22" s="42"/>
      <c r="AD22" s="42"/>
      <c r="AE22" s="42"/>
      <c r="AF22" s="42"/>
      <c r="AG22" s="42"/>
      <c r="AH22" s="42"/>
      <c r="AI22" s="42"/>
      <c r="AJ22" s="9"/>
    </row>
    <row r="23" spans="1:37" ht="15" customHeight="1" x14ac:dyDescent="0.2">
      <c r="A23" s="9"/>
      <c r="B23" s="42"/>
      <c r="C23" s="42"/>
      <c r="D23" s="77" t="s">
        <v>52</v>
      </c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4"/>
      <c r="P23" s="42"/>
      <c r="Q23" s="45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9"/>
    </row>
    <row r="24" spans="1:37" ht="15" customHeight="1" x14ac:dyDescent="0.2">
      <c r="A24" s="9"/>
      <c r="B24" s="42"/>
      <c r="C24" s="42"/>
      <c r="D24" s="42" t="s">
        <v>54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9"/>
    </row>
    <row r="25" spans="1:37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24"/>
      <c r="T25" s="24"/>
      <c r="U25" s="76"/>
      <c r="V25" s="24"/>
      <c r="W25" s="24"/>
      <c r="X25" s="76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  <c r="AJ25" s="9"/>
    </row>
    <row r="26" spans="1:37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24"/>
      <c r="T26" s="24"/>
      <c r="U26" s="76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42"/>
      <c r="Q151" s="45"/>
      <c r="R151" s="42"/>
      <c r="S151" s="42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42"/>
      <c r="Q152" s="45"/>
      <c r="R152" s="42"/>
      <c r="S152" s="42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42"/>
      <c r="Q153" s="45"/>
      <c r="R153" s="42"/>
      <c r="S153" s="42"/>
      <c r="T153" s="24"/>
      <c r="U153" s="24"/>
      <c r="V153" s="24"/>
      <c r="W153" s="24"/>
      <c r="X153" s="76"/>
      <c r="Y153" s="7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42"/>
      <c r="Q154" s="45"/>
      <c r="R154" s="42"/>
      <c r="S154" s="42"/>
      <c r="T154" s="24"/>
      <c r="U154" s="24"/>
      <c r="V154" s="24"/>
      <c r="W154" s="24"/>
      <c r="X154" s="76"/>
      <c r="Y154" s="7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42"/>
      <c r="Q155" s="45"/>
      <c r="R155" s="42"/>
      <c r="S155" s="42"/>
      <c r="T155" s="24"/>
      <c r="U155" s="24"/>
      <c r="V155" s="24"/>
      <c r="W155" s="24"/>
      <c r="X155" s="76"/>
      <c r="Y155" s="7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42"/>
      <c r="Q156" s="45"/>
      <c r="R156" s="42"/>
      <c r="S156" s="42"/>
      <c r="T156" s="24"/>
      <c r="U156" s="24"/>
      <c r="V156" s="24"/>
      <c r="W156" s="24"/>
      <c r="X156" s="76"/>
      <c r="Y156" s="7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42"/>
      <c r="Q157" s="45"/>
      <c r="R157" s="42"/>
      <c r="S157" s="42"/>
      <c r="T157" s="24"/>
      <c r="U157" s="24"/>
      <c r="V157" s="24"/>
      <c r="W157" s="24"/>
      <c r="X157" s="76"/>
      <c r="Y157" s="7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42"/>
      <c r="Q158" s="45"/>
      <c r="R158" s="42"/>
      <c r="S158" s="42"/>
      <c r="T158" s="24"/>
      <c r="U158" s="24"/>
      <c r="V158" s="24"/>
      <c r="W158" s="24"/>
      <c r="X158" s="76"/>
      <c r="Y158" s="7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42"/>
      <c r="Q159" s="45"/>
      <c r="R159" s="42"/>
      <c r="S159" s="42"/>
      <c r="T159" s="24"/>
      <c r="U159" s="24"/>
      <c r="V159" s="24"/>
      <c r="W159" s="24"/>
      <c r="X159" s="76"/>
      <c r="Y159" s="7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42"/>
      <c r="Q160" s="45"/>
      <c r="R160" s="42"/>
      <c r="S160" s="42"/>
      <c r="T160" s="24"/>
      <c r="U160" s="24"/>
      <c r="V160" s="24"/>
      <c r="W160" s="24"/>
      <c r="X160" s="76"/>
      <c r="Y160" s="7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42"/>
      <c r="Q161" s="45"/>
      <c r="R161" s="42"/>
      <c r="S161" s="42"/>
      <c r="T161" s="24"/>
      <c r="U161" s="24"/>
      <c r="V161" s="24"/>
      <c r="W161" s="24"/>
      <c r="X161" s="76"/>
      <c r="Y161" s="7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42"/>
      <c r="Q162" s="45"/>
      <c r="R162" s="42"/>
      <c r="S162" s="42"/>
      <c r="T162" s="24"/>
      <c r="U162" s="24"/>
      <c r="V162" s="24"/>
      <c r="W162" s="24"/>
      <c r="X162" s="76"/>
      <c r="Y162" s="7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42"/>
      <c r="Q163" s="45"/>
      <c r="R163" s="42"/>
      <c r="S163" s="42"/>
      <c r="T163" s="24"/>
      <c r="U163" s="24"/>
      <c r="V163" s="24"/>
      <c r="W163" s="24"/>
      <c r="X163" s="76"/>
      <c r="Y163" s="7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42"/>
      <c r="Q164" s="45"/>
      <c r="R164" s="42"/>
      <c r="S164" s="42"/>
      <c r="T164" s="24"/>
      <c r="U164" s="24"/>
      <c r="V164" s="24"/>
      <c r="W164" s="24"/>
      <c r="X164" s="76"/>
      <c r="Y164" s="7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42"/>
      <c r="Q165" s="45"/>
      <c r="R165" s="42"/>
      <c r="S165" s="42"/>
      <c r="T165" s="24"/>
      <c r="U165" s="24"/>
      <c r="V165" s="24"/>
      <c r="W165" s="24"/>
      <c r="X165" s="76"/>
      <c r="Y165" s="7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42"/>
      <c r="Q166" s="45"/>
      <c r="R166" s="42"/>
      <c r="S166" s="42"/>
      <c r="T166" s="24"/>
      <c r="U166" s="24"/>
      <c r="V166" s="24"/>
      <c r="W166" s="24"/>
      <c r="X166" s="76"/>
      <c r="Y166" s="7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42"/>
      <c r="Q167" s="45"/>
      <c r="R167" s="42"/>
      <c r="S167" s="42"/>
      <c r="T167" s="24"/>
      <c r="U167" s="24"/>
      <c r="V167" s="24"/>
      <c r="W167" s="24"/>
      <c r="X167" s="76"/>
      <c r="Y167" s="7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42"/>
      <c r="Q168" s="45"/>
      <c r="R168" s="42"/>
      <c r="S168" s="42"/>
      <c r="T168" s="24"/>
      <c r="U168" s="24"/>
      <c r="V168" s="24"/>
      <c r="W168" s="24"/>
      <c r="X168" s="76"/>
      <c r="Y168" s="7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42"/>
      <c r="Q169" s="45"/>
      <c r="R169" s="42"/>
      <c r="S169" s="42"/>
      <c r="T169" s="24"/>
      <c r="U169" s="24"/>
      <c r="V169" s="24"/>
      <c r="W169" s="24"/>
      <c r="X169" s="76"/>
      <c r="Y169" s="7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42"/>
      <c r="Q170" s="45"/>
      <c r="R170" s="42"/>
      <c r="S170" s="42"/>
      <c r="T170" s="24"/>
      <c r="U170" s="24"/>
      <c r="V170" s="24"/>
      <c r="W170" s="24"/>
      <c r="X170" s="76"/>
      <c r="Y170" s="7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42"/>
      <c r="Q171" s="45"/>
      <c r="R171" s="42"/>
      <c r="S171" s="42"/>
      <c r="T171" s="24"/>
      <c r="U171" s="24"/>
      <c r="V171" s="24"/>
      <c r="W171" s="24"/>
      <c r="X171" s="76"/>
      <c r="Y171" s="7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42"/>
      <c r="Q172" s="45"/>
      <c r="R172" s="42"/>
      <c r="S172" s="42"/>
      <c r="T172" s="24"/>
      <c r="U172" s="24"/>
      <c r="V172" s="24"/>
      <c r="W172" s="24"/>
      <c r="X172" s="76"/>
      <c r="Y172" s="7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42"/>
      <c r="Q173" s="45"/>
      <c r="R173" s="42"/>
      <c r="S173" s="42"/>
      <c r="T173" s="24"/>
      <c r="U173" s="24"/>
      <c r="V173" s="24"/>
      <c r="W173" s="24"/>
      <c r="X173" s="76"/>
      <c r="Y173" s="7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42"/>
      <c r="Q174" s="45"/>
      <c r="R174" s="42"/>
      <c r="S174" s="42"/>
      <c r="T174" s="24"/>
      <c r="U174" s="24"/>
      <c r="V174" s="24"/>
      <c r="W174" s="24"/>
      <c r="X174" s="76"/>
      <c r="Y174" s="7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42"/>
      <c r="Q175" s="45"/>
      <c r="R175" s="42"/>
      <c r="S175" s="42"/>
      <c r="T175" s="24"/>
      <c r="U175" s="24"/>
      <c r="V175" s="24"/>
      <c r="W175" s="24"/>
      <c r="X175" s="76"/>
      <c r="Y175" s="7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42"/>
      <c r="Q176" s="45"/>
      <c r="R176" s="42"/>
      <c r="S176" s="42"/>
      <c r="T176" s="24"/>
      <c r="U176" s="24"/>
      <c r="V176" s="24"/>
      <c r="W176" s="24"/>
      <c r="X176" s="76"/>
      <c r="Y176" s="7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42"/>
      <c r="Q177" s="45"/>
      <c r="R177" s="42"/>
      <c r="S177" s="42"/>
      <c r="T177" s="24"/>
      <c r="U177" s="24"/>
      <c r="V177" s="24"/>
      <c r="W177" s="24"/>
      <c r="X177" s="76"/>
      <c r="Y177" s="7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42"/>
      <c r="Q178" s="45"/>
      <c r="R178" s="42"/>
      <c r="S178" s="42"/>
      <c r="T178" s="24"/>
      <c r="U178" s="24"/>
      <c r="V178" s="24"/>
      <c r="W178" s="24"/>
      <c r="X178" s="76"/>
      <c r="Y178" s="7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42"/>
      <c r="Q179" s="45"/>
      <c r="R179" s="42"/>
      <c r="S179" s="42"/>
      <c r="T179" s="24"/>
      <c r="U179" s="24"/>
      <c r="V179" s="24"/>
      <c r="W179" s="24"/>
      <c r="X179" s="76"/>
      <c r="Y179" s="7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42"/>
      <c r="Q180" s="45"/>
      <c r="R180" s="42"/>
      <c r="S180" s="42"/>
      <c r="T180" s="24"/>
      <c r="U180" s="24"/>
      <c r="V180" s="24"/>
      <c r="W180" s="24"/>
      <c r="X180" s="76"/>
      <c r="Y180" s="7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42"/>
      <c r="Q181" s="45"/>
      <c r="R181" s="42"/>
      <c r="S181" s="42"/>
      <c r="T181" s="24"/>
      <c r="U181" s="24"/>
      <c r="V181" s="24"/>
      <c r="W181" s="24"/>
      <c r="X181" s="76"/>
      <c r="Y181" s="7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42"/>
      <c r="Q182" s="45"/>
      <c r="R182" s="42"/>
      <c r="S182" s="42"/>
      <c r="T182" s="24"/>
      <c r="U182" s="24"/>
      <c r="V182" s="24"/>
      <c r="W182" s="24"/>
      <c r="X182" s="76"/>
      <c r="Y182" s="7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42"/>
      <c r="Q183" s="45"/>
      <c r="R183" s="42"/>
      <c r="S183" s="42"/>
      <c r="T183" s="24"/>
      <c r="U183" s="24"/>
      <c r="V183" s="24"/>
      <c r="W183" s="24"/>
      <c r="X183" s="76"/>
      <c r="Y183" s="7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42"/>
      <c r="Q184" s="45"/>
      <c r="R184" s="42"/>
      <c r="S184" s="42"/>
      <c r="T184" s="24"/>
      <c r="U184" s="24"/>
      <c r="V184" s="24"/>
      <c r="W184" s="24"/>
      <c r="X184" s="76"/>
      <c r="Y184" s="7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42"/>
      <c r="Q185" s="45"/>
      <c r="R185" s="42"/>
      <c r="S185" s="42"/>
      <c r="T185" s="24"/>
      <c r="U185" s="24"/>
      <c r="V185" s="24"/>
      <c r="W185" s="24"/>
      <c r="X185" s="76"/>
      <c r="Y185" s="7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4"/>
      <c r="P186" s="42"/>
      <c r="Q186" s="45"/>
      <c r="R186" s="42"/>
      <c r="S186" s="42"/>
      <c r="T186" s="24"/>
      <c r="U186" s="24"/>
      <c r="V186" s="24"/>
      <c r="W186" s="24"/>
      <c r="X186" s="76"/>
      <c r="Y186" s="7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4"/>
      <c r="P187" s="42"/>
      <c r="Q187" s="45"/>
      <c r="R187" s="42"/>
      <c r="S187" s="42"/>
      <c r="T187" s="24"/>
      <c r="U187" s="24"/>
      <c r="V187" s="24"/>
      <c r="W187" s="24"/>
      <c r="X187" s="76"/>
      <c r="Y187" s="7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4"/>
      <c r="P188" s="42"/>
      <c r="Q188" s="45"/>
      <c r="R188" s="42"/>
      <c r="S188" s="42"/>
      <c r="T188" s="24"/>
      <c r="U188" s="24"/>
      <c r="V188" s="24"/>
      <c r="W188" s="24"/>
      <c r="X188" s="76"/>
      <c r="Y188" s="7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4"/>
      <c r="P189" s="42"/>
      <c r="Q189" s="45"/>
      <c r="R189" s="42"/>
      <c r="S189" s="42"/>
      <c r="T189" s="24"/>
      <c r="U189" s="24"/>
      <c r="V189" s="24"/>
      <c r="W189" s="24"/>
      <c r="X189" s="76"/>
      <c r="Y189" s="7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4"/>
      <c r="P190" s="42"/>
      <c r="Q190" s="45"/>
      <c r="R190" s="42"/>
      <c r="S190" s="42"/>
      <c r="T190" s="24"/>
      <c r="U190" s="24"/>
      <c r="V190" s="24"/>
      <c r="W190" s="24"/>
      <c r="X190" s="76"/>
      <c r="Y190" s="7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4"/>
      <c r="P191" s="42"/>
      <c r="Q191" s="45"/>
      <c r="R191" s="42"/>
      <c r="S191" s="42"/>
      <c r="T191" s="24"/>
      <c r="U191" s="24"/>
      <c r="V191" s="24"/>
      <c r="W191" s="24"/>
      <c r="X191" s="76"/>
      <c r="Y191" s="7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4"/>
      <c r="P192" s="42"/>
      <c r="Q192" s="45"/>
      <c r="R192" s="42"/>
      <c r="S192" s="42"/>
      <c r="T192" s="24"/>
      <c r="U192" s="24"/>
      <c r="V192" s="24"/>
      <c r="W192" s="24"/>
      <c r="X192" s="76"/>
      <c r="Y192" s="7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4"/>
      <c r="P193" s="42"/>
      <c r="Q193" s="45"/>
      <c r="R193" s="42"/>
      <c r="S193" s="42"/>
      <c r="T193" s="24"/>
      <c r="U193" s="24"/>
      <c r="V193" s="24"/>
      <c r="W193" s="24"/>
      <c r="X193" s="76"/>
      <c r="Y193" s="7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4"/>
      <c r="P194" s="42"/>
      <c r="Q194" s="45"/>
      <c r="R194" s="42"/>
      <c r="S194" s="42"/>
      <c r="T194" s="24"/>
      <c r="U194" s="24"/>
      <c r="V194" s="24"/>
      <c r="W194" s="24"/>
      <c r="X194" s="76"/>
      <c r="Y194" s="7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4"/>
      <c r="P195" s="42"/>
      <c r="Q195" s="45"/>
      <c r="R195" s="42"/>
      <c r="S195" s="42"/>
      <c r="T195" s="24"/>
      <c r="U195" s="24"/>
      <c r="V195" s="24"/>
      <c r="W195" s="24"/>
      <c r="X195" s="76"/>
      <c r="Y195" s="7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4"/>
      <c r="P196" s="42"/>
      <c r="Q196" s="45"/>
      <c r="R196" s="42"/>
      <c r="S196" s="42"/>
      <c r="T196" s="24"/>
      <c r="U196" s="24"/>
      <c r="V196" s="24"/>
      <c r="W196" s="24"/>
      <c r="X196" s="76"/>
      <c r="Y196" s="7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4"/>
      <c r="P197" s="42"/>
      <c r="Q197" s="45"/>
      <c r="R197" s="42"/>
      <c r="S197" s="42"/>
      <c r="T197" s="24"/>
      <c r="U197" s="24"/>
      <c r="V197" s="24"/>
      <c r="W197" s="24"/>
      <c r="X197" s="76"/>
      <c r="Y197" s="7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24"/>
      <c r="P198" s="42"/>
      <c r="Q198" s="45"/>
      <c r="R198" s="42"/>
      <c r="S198" s="42"/>
      <c r="T198" s="24"/>
      <c r="U198" s="24"/>
      <c r="V198" s="24"/>
      <c r="W198" s="24"/>
      <c r="X198" s="76"/>
      <c r="Y198" s="76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1406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55</v>
      </c>
      <c r="F1" s="130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56</v>
      </c>
      <c r="C2" s="82"/>
      <c r="D2" s="131"/>
      <c r="E2" s="13" t="s">
        <v>13</v>
      </c>
      <c r="F2" s="14"/>
      <c r="G2" s="14"/>
      <c r="H2" s="14"/>
      <c r="I2" s="20"/>
      <c r="J2" s="15"/>
      <c r="K2" s="109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32" t="s">
        <v>84</v>
      </c>
      <c r="Y2" s="133"/>
      <c r="Z2" s="134"/>
      <c r="AA2" s="13" t="s">
        <v>13</v>
      </c>
      <c r="AB2" s="14"/>
      <c r="AC2" s="14"/>
      <c r="AD2" s="14"/>
      <c r="AE2" s="20"/>
      <c r="AF2" s="15"/>
      <c r="AG2" s="109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3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5"/>
      <c r="L3" s="18" t="s">
        <v>5</v>
      </c>
      <c r="M3" s="18" t="s">
        <v>6</v>
      </c>
      <c r="N3" s="18" t="s">
        <v>86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5"/>
      <c r="AH3" s="18" t="s">
        <v>5</v>
      </c>
      <c r="AI3" s="18" t="s">
        <v>6</v>
      </c>
      <c r="AJ3" s="18" t="s">
        <v>86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1"/>
      <c r="D4" s="39"/>
      <c r="E4" s="25"/>
      <c r="F4" s="25"/>
      <c r="G4" s="25"/>
      <c r="H4" s="29"/>
      <c r="I4" s="25"/>
      <c r="J4" s="136"/>
      <c r="K4" s="28"/>
      <c r="L4" s="137"/>
      <c r="M4" s="18"/>
      <c r="N4" s="18"/>
      <c r="O4" s="18"/>
      <c r="P4" s="24"/>
      <c r="Q4" s="25"/>
      <c r="R4" s="25"/>
      <c r="S4" s="29"/>
      <c r="T4" s="25"/>
      <c r="U4" s="25"/>
      <c r="V4" s="138"/>
      <c r="W4" s="28"/>
      <c r="X4" s="25">
        <v>1986</v>
      </c>
      <c r="Y4" s="25" t="s">
        <v>38</v>
      </c>
      <c r="Z4" s="2" t="s">
        <v>36</v>
      </c>
      <c r="AA4" s="25">
        <v>1</v>
      </c>
      <c r="AB4" s="25">
        <v>0</v>
      </c>
      <c r="AC4" s="25">
        <v>1</v>
      </c>
      <c r="AD4" s="25">
        <v>1</v>
      </c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9"/>
      <c r="AS4" s="14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1987</v>
      </c>
      <c r="C5" s="25" t="s">
        <v>92</v>
      </c>
      <c r="D5" s="39" t="s">
        <v>36</v>
      </c>
      <c r="E5" s="25">
        <v>4</v>
      </c>
      <c r="F5" s="25">
        <v>0</v>
      </c>
      <c r="G5" s="25">
        <v>1</v>
      </c>
      <c r="H5" s="25">
        <v>1</v>
      </c>
      <c r="I5" s="25"/>
      <c r="J5" s="136"/>
      <c r="K5" s="28"/>
      <c r="L5" s="137"/>
      <c r="M5" s="18"/>
      <c r="N5" s="18"/>
      <c r="O5" s="18"/>
      <c r="P5" s="24"/>
      <c r="Q5" s="25"/>
      <c r="R5" s="25"/>
      <c r="S5" s="29"/>
      <c r="T5" s="25"/>
      <c r="U5" s="25"/>
      <c r="V5" s="138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9"/>
      <c r="AS5" s="14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1988</v>
      </c>
      <c r="C6" s="25" t="s">
        <v>93</v>
      </c>
      <c r="D6" s="39" t="s">
        <v>36</v>
      </c>
      <c r="E6" s="25">
        <v>15</v>
      </c>
      <c r="F6" s="25">
        <v>0</v>
      </c>
      <c r="G6" s="25">
        <v>3</v>
      </c>
      <c r="H6" s="25">
        <v>2</v>
      </c>
      <c r="I6" s="25"/>
      <c r="J6" s="136"/>
      <c r="K6" s="28"/>
      <c r="L6" s="137"/>
      <c r="M6" s="18"/>
      <c r="N6" s="18"/>
      <c r="O6" s="18"/>
      <c r="P6" s="24"/>
      <c r="Q6" s="25"/>
      <c r="R6" s="25"/>
      <c r="S6" s="29"/>
      <c r="T6" s="25"/>
      <c r="U6" s="25"/>
      <c r="V6" s="138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9"/>
      <c r="AS6" s="14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5"/>
      <c r="D7" s="39"/>
      <c r="E7" s="25"/>
      <c r="F7" s="25"/>
      <c r="G7" s="25"/>
      <c r="H7" s="25"/>
      <c r="I7" s="25"/>
      <c r="J7" s="136"/>
      <c r="K7" s="28"/>
      <c r="L7" s="137"/>
      <c r="M7" s="18"/>
      <c r="N7" s="18"/>
      <c r="O7" s="18"/>
      <c r="P7" s="24"/>
      <c r="Q7" s="25"/>
      <c r="R7" s="25"/>
      <c r="S7" s="29"/>
      <c r="T7" s="25"/>
      <c r="U7" s="25"/>
      <c r="V7" s="138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9"/>
      <c r="AS7" s="14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1991</v>
      </c>
      <c r="C8" s="25" t="s">
        <v>38</v>
      </c>
      <c r="D8" s="39" t="s">
        <v>36</v>
      </c>
      <c r="E8" s="25">
        <v>22</v>
      </c>
      <c r="F8" s="25">
        <v>0</v>
      </c>
      <c r="G8" s="25">
        <v>9</v>
      </c>
      <c r="H8" s="25">
        <v>14</v>
      </c>
      <c r="I8" s="25">
        <v>67</v>
      </c>
      <c r="J8" s="136"/>
      <c r="K8" s="28"/>
      <c r="L8" s="137"/>
      <c r="M8" s="18"/>
      <c r="N8" s="18"/>
      <c r="O8" s="18"/>
      <c r="P8" s="24"/>
      <c r="Q8" s="25"/>
      <c r="R8" s="25"/>
      <c r="S8" s="29"/>
      <c r="T8" s="25"/>
      <c r="U8" s="25"/>
      <c r="V8" s="138"/>
      <c r="W8" s="28"/>
      <c r="X8" s="25"/>
      <c r="Y8" s="25"/>
      <c r="Z8" s="2"/>
      <c r="AA8" s="25"/>
      <c r="AB8" s="25"/>
      <c r="AC8" s="25"/>
      <c r="AD8" s="25"/>
      <c r="AE8" s="25"/>
      <c r="AF8" s="2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9"/>
      <c r="AS8" s="14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1"/>
      <c r="D9" s="39"/>
      <c r="E9" s="25"/>
      <c r="F9" s="25"/>
      <c r="G9" s="25"/>
      <c r="H9" s="29"/>
      <c r="I9" s="25"/>
      <c r="J9" s="136"/>
      <c r="K9" s="28"/>
      <c r="L9" s="137"/>
      <c r="M9" s="18"/>
      <c r="N9" s="18"/>
      <c r="O9" s="18"/>
      <c r="P9" s="24"/>
      <c r="Q9" s="25"/>
      <c r="R9" s="25"/>
      <c r="S9" s="29"/>
      <c r="T9" s="25"/>
      <c r="U9" s="25"/>
      <c r="V9" s="138"/>
      <c r="W9" s="28"/>
      <c r="X9" s="25">
        <v>1992</v>
      </c>
      <c r="Y9" s="25" t="s">
        <v>94</v>
      </c>
      <c r="Z9" s="26" t="s">
        <v>95</v>
      </c>
      <c r="AA9" s="25">
        <v>4</v>
      </c>
      <c r="AB9" s="25">
        <v>0</v>
      </c>
      <c r="AC9" s="25">
        <v>0</v>
      </c>
      <c r="AD9" s="25">
        <v>0</v>
      </c>
      <c r="AE9" s="25"/>
      <c r="AF9" s="27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9"/>
      <c r="AS9" s="14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1993</v>
      </c>
      <c r="C10" s="25" t="s">
        <v>45</v>
      </c>
      <c r="D10" s="39" t="s">
        <v>40</v>
      </c>
      <c r="E10" s="25">
        <v>26</v>
      </c>
      <c r="F10" s="25">
        <v>1</v>
      </c>
      <c r="G10" s="25">
        <v>17</v>
      </c>
      <c r="H10" s="25">
        <v>11</v>
      </c>
      <c r="I10" s="25">
        <v>87</v>
      </c>
      <c r="J10" s="25"/>
      <c r="K10" s="28"/>
      <c r="L10" s="137"/>
      <c r="M10" s="18"/>
      <c r="N10" s="18"/>
      <c r="O10" s="18"/>
      <c r="P10" s="24"/>
      <c r="Q10" s="25"/>
      <c r="R10" s="25"/>
      <c r="S10" s="29"/>
      <c r="T10" s="25"/>
      <c r="U10" s="25"/>
      <c r="V10" s="138"/>
      <c r="W10" s="28"/>
      <c r="X10" s="25"/>
      <c r="Y10" s="25"/>
      <c r="Z10" s="2"/>
      <c r="AA10" s="25"/>
      <c r="AB10" s="25"/>
      <c r="AC10" s="25"/>
      <c r="AD10" s="25"/>
      <c r="AE10" s="25"/>
      <c r="AF10" s="27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9"/>
      <c r="AS10" s="14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1994</v>
      </c>
      <c r="C11" s="25" t="s">
        <v>49</v>
      </c>
      <c r="D11" s="39" t="s">
        <v>50</v>
      </c>
      <c r="E11" s="25">
        <v>26</v>
      </c>
      <c r="F11" s="25">
        <v>1</v>
      </c>
      <c r="G11" s="25">
        <v>6</v>
      </c>
      <c r="H11" s="25">
        <v>4</v>
      </c>
      <c r="I11" s="25">
        <v>57</v>
      </c>
      <c r="J11" s="25"/>
      <c r="K11" s="28"/>
      <c r="L11" s="137"/>
      <c r="M11" s="18"/>
      <c r="N11" s="18"/>
      <c r="O11" s="18"/>
      <c r="P11" s="24"/>
      <c r="Q11" s="25"/>
      <c r="R11" s="25"/>
      <c r="S11" s="29"/>
      <c r="T11" s="25"/>
      <c r="U11" s="25"/>
      <c r="V11" s="138"/>
      <c r="W11" s="28"/>
      <c r="X11" s="25"/>
      <c r="Y11" s="25"/>
      <c r="Z11" s="2"/>
      <c r="AA11" s="25"/>
      <c r="AB11" s="25"/>
      <c r="AC11" s="25"/>
      <c r="AD11" s="25"/>
      <c r="AE11" s="25"/>
      <c r="AF11" s="27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9"/>
      <c r="AS11" s="14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92" t="s">
        <v>87</v>
      </c>
      <c r="C12" s="85"/>
      <c r="D12" s="84"/>
      <c r="E12" s="83">
        <f>SUM(E4:E11)</f>
        <v>93</v>
      </c>
      <c r="F12" s="83">
        <f>SUM(F4:F11)</f>
        <v>2</v>
      </c>
      <c r="G12" s="83">
        <f>SUM(G4:G11)</f>
        <v>36</v>
      </c>
      <c r="H12" s="83">
        <f>SUM(H4:H11)</f>
        <v>32</v>
      </c>
      <c r="I12" s="83">
        <f>SUM(I4:I11)</f>
        <v>211</v>
      </c>
      <c r="J12" s="141">
        <v>0</v>
      </c>
      <c r="K12" s="109">
        <f>SUM(K4:K11)</f>
        <v>0</v>
      </c>
      <c r="L12" s="22"/>
      <c r="M12" s="20"/>
      <c r="N12" s="142"/>
      <c r="O12" s="143"/>
      <c r="P12" s="24"/>
      <c r="Q12" s="83">
        <f>SUM(Q4:Q11)</f>
        <v>0</v>
      </c>
      <c r="R12" s="83">
        <f>SUM(R4:R11)</f>
        <v>0</v>
      </c>
      <c r="S12" s="83">
        <f>SUM(S4:S11)</f>
        <v>0</v>
      </c>
      <c r="T12" s="83">
        <f>SUM(T4:T11)</f>
        <v>0</v>
      </c>
      <c r="U12" s="83">
        <f>SUM(U4:U11)</f>
        <v>0</v>
      </c>
      <c r="V12" s="40">
        <v>0</v>
      </c>
      <c r="W12" s="109">
        <f>SUM(W4:W11)</f>
        <v>0</v>
      </c>
      <c r="X12" s="16" t="s">
        <v>87</v>
      </c>
      <c r="Y12" s="17"/>
      <c r="Z12" s="15"/>
      <c r="AA12" s="83">
        <f>SUM(AA4:AA11)</f>
        <v>5</v>
      </c>
      <c r="AB12" s="83">
        <f>SUM(AB4:AB11)</f>
        <v>0</v>
      </c>
      <c r="AC12" s="83">
        <f>SUM(AC4:AC11)</f>
        <v>1</v>
      </c>
      <c r="AD12" s="83">
        <f>SUM(AD4:AD11)</f>
        <v>1</v>
      </c>
      <c r="AE12" s="83">
        <f>SUM(AE4:AE11)</f>
        <v>0</v>
      </c>
      <c r="AF12" s="141">
        <v>0</v>
      </c>
      <c r="AG12" s="109">
        <f>SUM(AG4:AG11)</f>
        <v>0</v>
      </c>
      <c r="AH12" s="22"/>
      <c r="AI12" s="20"/>
      <c r="AJ12" s="142"/>
      <c r="AK12" s="143"/>
      <c r="AL12" s="24"/>
      <c r="AM12" s="83">
        <f>SUM(AM4:AM11)</f>
        <v>0</v>
      </c>
      <c r="AN12" s="83">
        <f>SUM(AN4:AN11)</f>
        <v>0</v>
      </c>
      <c r="AO12" s="83">
        <f>SUM(AO4:AO11)</f>
        <v>0</v>
      </c>
      <c r="AP12" s="83">
        <f>SUM(AP4:AP11)</f>
        <v>0</v>
      </c>
      <c r="AQ12" s="83">
        <f>SUM(AQ4:AQ11)</f>
        <v>0</v>
      </c>
      <c r="AR12" s="141">
        <v>0</v>
      </c>
      <c r="AS12" s="135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8"/>
      <c r="L13" s="24"/>
      <c r="M13" s="24"/>
      <c r="N13" s="24"/>
      <c r="O13" s="24"/>
      <c r="P13" s="42"/>
      <c r="Q13" s="42"/>
      <c r="R13" s="45"/>
      <c r="S13" s="42"/>
      <c r="T13" s="42"/>
      <c r="U13" s="24"/>
      <c r="V13" s="24"/>
      <c r="W13" s="28"/>
      <c r="X13" s="42"/>
      <c r="Y13" s="42"/>
      <c r="Z13" s="42"/>
      <c r="AA13" s="42"/>
      <c r="AB13" s="42"/>
      <c r="AC13" s="42"/>
      <c r="AD13" s="42"/>
      <c r="AE13" s="42"/>
      <c r="AF13" s="43"/>
      <c r="AG13" s="28"/>
      <c r="AH13" s="24"/>
      <c r="AI13" s="24"/>
      <c r="AJ13" s="24"/>
      <c r="AK13" s="24"/>
      <c r="AL13" s="42"/>
      <c r="AM13" s="42"/>
      <c r="AN13" s="45"/>
      <c r="AO13" s="42"/>
      <c r="AP13" s="42"/>
      <c r="AQ13" s="24"/>
      <c r="AR13" s="24"/>
      <c r="AS13" s="28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44" t="s">
        <v>88</v>
      </c>
      <c r="C14" s="145"/>
      <c r="D14" s="146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89</v>
      </c>
      <c r="O14" s="18" t="s">
        <v>90</v>
      </c>
      <c r="Q14" s="45"/>
      <c r="R14" s="45" t="s">
        <v>51</v>
      </c>
      <c r="S14" s="45"/>
      <c r="T14" s="42" t="s">
        <v>53</v>
      </c>
      <c r="U14" s="24"/>
      <c r="V14" s="28"/>
      <c r="W14" s="28"/>
      <c r="X14" s="147"/>
      <c r="Y14" s="147"/>
      <c r="Z14" s="147"/>
      <c r="AA14" s="147"/>
      <c r="AB14" s="147"/>
      <c r="AC14" s="45"/>
      <c r="AD14" s="45"/>
      <c r="AE14" s="45"/>
      <c r="AF14" s="42"/>
      <c r="AG14" s="42"/>
      <c r="AH14" s="42"/>
      <c r="AI14" s="42"/>
      <c r="AJ14" s="42"/>
      <c r="AK14" s="42"/>
      <c r="AM14" s="28"/>
      <c r="AN14" s="147"/>
      <c r="AO14" s="147"/>
      <c r="AP14" s="147"/>
      <c r="AQ14" s="147"/>
      <c r="AR14" s="147"/>
      <c r="AS14" s="147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48">
        <v>45</v>
      </c>
      <c r="F15" s="148">
        <v>0</v>
      </c>
      <c r="G15" s="148">
        <v>12</v>
      </c>
      <c r="H15" s="148">
        <v>13</v>
      </c>
      <c r="I15" s="148">
        <v>80</v>
      </c>
      <c r="J15" s="149">
        <v>0.35199999999999998</v>
      </c>
      <c r="K15" s="42">
        <f>PRODUCT(I15/J15)</f>
        <v>227.27272727272728</v>
      </c>
      <c r="L15" s="150">
        <f>PRODUCT((F15+G15)/E15)</f>
        <v>0.26666666666666666</v>
      </c>
      <c r="M15" s="150">
        <f>PRODUCT(H15/E15)</f>
        <v>0.28888888888888886</v>
      </c>
      <c r="N15" s="150">
        <f>PRODUCT((F15+G15+H15)/E15)</f>
        <v>0.55555555555555558</v>
      </c>
      <c r="O15" s="150">
        <f>PRODUCT(I15/E15)</f>
        <v>1.7777777777777777</v>
      </c>
      <c r="Q15" s="45"/>
      <c r="R15" s="45"/>
      <c r="S15" s="45"/>
      <c r="T15" s="77" t="s">
        <v>91</v>
      </c>
      <c r="U15" s="42"/>
      <c r="V15" s="42"/>
      <c r="W15" s="42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51" t="s">
        <v>56</v>
      </c>
      <c r="C16" s="152"/>
      <c r="D16" s="153"/>
      <c r="E16" s="148">
        <f>PRODUCT(E12+Q12)</f>
        <v>93</v>
      </c>
      <c r="F16" s="148">
        <f>PRODUCT(F12+R12)</f>
        <v>2</v>
      </c>
      <c r="G16" s="148">
        <f>PRODUCT(G12+S12)</f>
        <v>36</v>
      </c>
      <c r="H16" s="148">
        <f>PRODUCT(H12+T12)</f>
        <v>32</v>
      </c>
      <c r="I16" s="148">
        <f>PRODUCT(I12+U12)</f>
        <v>211</v>
      </c>
      <c r="J16" s="149">
        <v>0</v>
      </c>
      <c r="K16" s="42">
        <f>PRODUCT(K12+W12)</f>
        <v>0</v>
      </c>
      <c r="L16" s="150">
        <f>PRODUCT((F16+G16)/E16)</f>
        <v>0.40860215053763443</v>
      </c>
      <c r="M16" s="150">
        <f>PRODUCT(H16/E16)</f>
        <v>0.34408602150537637</v>
      </c>
      <c r="N16" s="150">
        <f>PRODUCT((F16+G16+H16)/E16)</f>
        <v>0.75268817204301075</v>
      </c>
      <c r="O16" s="150">
        <f>PRODUCT(I16/74)</f>
        <v>2.8513513513513513</v>
      </c>
      <c r="Q16" s="45"/>
      <c r="R16" s="45"/>
      <c r="S16" s="45"/>
      <c r="T16" s="77" t="s">
        <v>52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54" t="s">
        <v>84</v>
      </c>
      <c r="C17" s="155"/>
      <c r="D17" s="156"/>
      <c r="E17" s="148">
        <f>PRODUCT(AA12+AM12)</f>
        <v>5</v>
      </c>
      <c r="F17" s="148">
        <f>PRODUCT(AB12+AN12)</f>
        <v>0</v>
      </c>
      <c r="G17" s="148">
        <f>PRODUCT(AC12+AO12)</f>
        <v>1</v>
      </c>
      <c r="H17" s="148">
        <f>PRODUCT(AD12+AP12)</f>
        <v>1</v>
      </c>
      <c r="I17" s="148">
        <f>PRODUCT(AE12+AQ12)</f>
        <v>0</v>
      </c>
      <c r="J17" s="149">
        <v>0</v>
      </c>
      <c r="K17" s="24">
        <f>PRODUCT(AG12+AS12)</f>
        <v>0</v>
      </c>
      <c r="L17" s="150">
        <f>PRODUCT((F17+G17)/E17)</f>
        <v>0.2</v>
      </c>
      <c r="M17" s="150">
        <f>PRODUCT(H17/E17)</f>
        <v>0.2</v>
      </c>
      <c r="N17" s="150">
        <f>PRODUCT((F17+G17+H17)/E17)</f>
        <v>0.4</v>
      </c>
      <c r="O17" s="150">
        <f>PRODUCT(I17/E17)</f>
        <v>0</v>
      </c>
      <c r="Q17" s="45"/>
      <c r="R17" s="45"/>
      <c r="S17" s="42"/>
      <c r="T17" s="42" t="s">
        <v>54</v>
      </c>
      <c r="U17" s="24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5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57" t="s">
        <v>87</v>
      </c>
      <c r="C18" s="158"/>
      <c r="D18" s="159"/>
      <c r="E18" s="148">
        <f>SUM(E15:E17)</f>
        <v>143</v>
      </c>
      <c r="F18" s="148">
        <f t="shared" ref="F18:I18" si="0">SUM(F15:F17)</f>
        <v>2</v>
      </c>
      <c r="G18" s="148">
        <f t="shared" si="0"/>
        <v>49</v>
      </c>
      <c r="H18" s="148">
        <f t="shared" si="0"/>
        <v>46</v>
      </c>
      <c r="I18" s="148">
        <f t="shared" si="0"/>
        <v>291</v>
      </c>
      <c r="J18" s="149">
        <v>0</v>
      </c>
      <c r="K18" s="42">
        <f>SUM(K15:K17)</f>
        <v>227.27272727272728</v>
      </c>
      <c r="L18" s="150">
        <f>PRODUCT((F18+G18)/E18)</f>
        <v>0.35664335664335667</v>
      </c>
      <c r="M18" s="150">
        <f>PRODUCT(H18/E18)</f>
        <v>0.32167832167832167</v>
      </c>
      <c r="N18" s="150">
        <f>PRODUCT((F18+G18+H18)/E18)</f>
        <v>0.67832167832167833</v>
      </c>
      <c r="O18" s="150">
        <f>PRODUCT(I18/119)</f>
        <v>2.4453781512605044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9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</row>
    <row r="178" spans="12:39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</row>
    <row r="179" spans="12:39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</row>
    <row r="180" spans="12:39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</row>
    <row r="181" spans="12:39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</row>
    <row r="182" spans="12:39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</row>
    <row r="183" spans="12:39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</row>
    <row r="184" spans="12:39" x14ac:dyDescent="0.25"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</row>
    <row r="185" spans="12:39" x14ac:dyDescent="0.25"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</row>
    <row r="186" spans="12:39" x14ac:dyDescent="0.25"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</row>
    <row r="187" spans="12:39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</row>
    <row r="188" spans="12:39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</row>
    <row r="189" spans="12:39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</row>
    <row r="190" spans="12:39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</row>
    <row r="191" spans="12:39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</row>
    <row r="192" spans="12:39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</row>
    <row r="193" spans="12:39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</row>
    <row r="194" spans="12:39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</row>
    <row r="195" spans="12:39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</row>
    <row r="196" spans="12:39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</row>
    <row r="197" spans="12:39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</row>
    <row r="198" spans="12:39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</row>
    <row r="199" spans="12:39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</row>
    <row r="200" spans="12:39" x14ac:dyDescent="0.25">
      <c r="L200"/>
      <c r="M200"/>
      <c r="N200"/>
      <c r="O200"/>
      <c r="P200"/>
      <c r="R200" s="28"/>
      <c r="S200" s="28"/>
      <c r="T200" s="45"/>
      <c r="U200" s="45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9" x14ac:dyDescent="0.25">
      <c r="L201"/>
      <c r="M201"/>
      <c r="N201"/>
      <c r="O201"/>
      <c r="P201"/>
      <c r="R201" s="28"/>
      <c r="S201" s="28"/>
      <c r="T201" s="45"/>
      <c r="U201" s="45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9" x14ac:dyDescent="0.25">
      <c r="L202"/>
      <c r="M202"/>
      <c r="N202"/>
      <c r="O202"/>
      <c r="P202"/>
      <c r="R202" s="28"/>
      <c r="S202" s="28"/>
      <c r="T202" s="45"/>
      <c r="U202" s="45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9" x14ac:dyDescent="0.25">
      <c r="L203"/>
      <c r="M203"/>
      <c r="N203"/>
      <c r="O203"/>
      <c r="P203"/>
      <c r="R203" s="28"/>
      <c r="S203" s="28"/>
      <c r="T203" s="45"/>
      <c r="U203" s="45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9" x14ac:dyDescent="0.25">
      <c r="L204"/>
      <c r="M204"/>
      <c r="N204"/>
      <c r="O204"/>
      <c r="P204"/>
      <c r="R204" s="28"/>
      <c r="S204" s="28"/>
      <c r="T204" s="45"/>
      <c r="U204" s="45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5"/>
      <c r="AK204"/>
      <c r="AL204"/>
    </row>
    <row r="205" spans="12:39" x14ac:dyDescent="0.25">
      <c r="L205"/>
      <c r="M205"/>
      <c r="N205"/>
      <c r="O205"/>
      <c r="P205"/>
      <c r="R205" s="28"/>
      <c r="S205" s="28"/>
      <c r="T205" s="45"/>
      <c r="U205" s="45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5"/>
      <c r="AK205"/>
      <c r="AL205"/>
    </row>
    <row r="206" spans="12:39" x14ac:dyDescent="0.25">
      <c r="L206"/>
      <c r="M206"/>
      <c r="N206"/>
      <c r="O206"/>
      <c r="P206"/>
      <c r="R206" s="28"/>
      <c r="S206" s="28"/>
      <c r="T206" s="45"/>
      <c r="U206" s="45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5"/>
      <c r="AK206"/>
      <c r="AL206"/>
    </row>
    <row r="207" spans="12:39" x14ac:dyDescent="0.25">
      <c r="L207"/>
      <c r="M207"/>
      <c r="N207"/>
      <c r="O207"/>
      <c r="P207"/>
      <c r="R207" s="28"/>
      <c r="S207" s="28"/>
      <c r="T207" s="45"/>
      <c r="U207" s="45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5"/>
      <c r="AK207"/>
      <c r="AL207"/>
    </row>
    <row r="208" spans="12:39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9" customWidth="1"/>
    <col min="3" max="3" width="20.28515625" style="78" customWidth="1"/>
    <col min="4" max="4" width="10.5703125" style="107" customWidth="1"/>
    <col min="5" max="5" width="8.85546875" style="107" customWidth="1"/>
    <col min="6" max="6" width="0.7109375" style="28" customWidth="1"/>
    <col min="7" max="11" width="5.28515625" style="78" customWidth="1"/>
    <col min="12" max="12" width="7.7109375" style="78" customWidth="1"/>
    <col min="13" max="21" width="5.28515625" style="78" customWidth="1"/>
    <col min="22" max="22" width="10.5703125" style="78" customWidth="1"/>
    <col min="23" max="23" width="22.28515625" style="107" customWidth="1"/>
    <col min="24" max="24" width="9.7109375" style="78" customWidth="1"/>
    <col min="25" max="30" width="9.140625" style="86"/>
  </cols>
  <sheetData>
    <row r="1" spans="1:30" ht="18.75" x14ac:dyDescent="0.3">
      <c r="A1" s="1"/>
      <c r="B1" s="108" t="s">
        <v>75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7"/>
      <c r="X1" s="37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34</v>
      </c>
      <c r="C2" s="5" t="s">
        <v>55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29"/>
      <c r="Y2" s="88"/>
      <c r="Z2" s="88"/>
      <c r="AA2" s="88"/>
      <c r="AB2" s="88"/>
      <c r="AC2" s="88"/>
      <c r="AD2" s="88"/>
    </row>
    <row r="3" spans="1:30" x14ac:dyDescent="0.25">
      <c r="A3" s="1"/>
      <c r="B3" s="91" t="s">
        <v>58</v>
      </c>
      <c r="C3" s="22" t="s">
        <v>59</v>
      </c>
      <c r="D3" s="92" t="s">
        <v>60</v>
      </c>
      <c r="E3" s="93" t="s">
        <v>1</v>
      </c>
      <c r="F3" s="24"/>
      <c r="G3" s="83" t="s">
        <v>61</v>
      </c>
      <c r="H3" s="84" t="s">
        <v>62</v>
      </c>
      <c r="I3" s="84" t="s">
        <v>32</v>
      </c>
      <c r="J3" s="17" t="s">
        <v>63</v>
      </c>
      <c r="K3" s="85" t="s">
        <v>64</v>
      </c>
      <c r="L3" s="85" t="s">
        <v>65</v>
      </c>
      <c r="M3" s="83" t="s">
        <v>66</v>
      </c>
      <c r="N3" s="83" t="s">
        <v>31</v>
      </c>
      <c r="O3" s="84" t="s">
        <v>67</v>
      </c>
      <c r="P3" s="83" t="s">
        <v>62</v>
      </c>
      <c r="Q3" s="83" t="s">
        <v>17</v>
      </c>
      <c r="R3" s="83">
        <v>1</v>
      </c>
      <c r="S3" s="83">
        <v>2</v>
      </c>
      <c r="T3" s="83">
        <v>3</v>
      </c>
      <c r="U3" s="83" t="s">
        <v>68</v>
      </c>
      <c r="V3" s="17" t="s">
        <v>22</v>
      </c>
      <c r="W3" s="16" t="s">
        <v>69</v>
      </c>
      <c r="X3" s="16" t="s">
        <v>70</v>
      </c>
      <c r="Y3" s="88"/>
      <c r="Z3" s="88"/>
      <c r="AA3" s="88"/>
      <c r="AB3" s="88"/>
      <c r="AC3" s="88"/>
      <c r="AD3" s="88"/>
    </row>
    <row r="4" spans="1:30" x14ac:dyDescent="0.25">
      <c r="A4" s="9"/>
      <c r="B4" s="94" t="s">
        <v>71</v>
      </c>
      <c r="C4" s="95" t="s">
        <v>72</v>
      </c>
      <c r="D4" s="96" t="s">
        <v>73</v>
      </c>
      <c r="E4" s="97" t="s">
        <v>36</v>
      </c>
      <c r="F4" s="98"/>
      <c r="G4" s="99"/>
      <c r="H4" s="100"/>
      <c r="I4" s="99">
        <v>1</v>
      </c>
      <c r="J4" s="101"/>
      <c r="K4" s="101"/>
      <c r="L4" s="101"/>
      <c r="M4" s="101">
        <v>1</v>
      </c>
      <c r="N4" s="99"/>
      <c r="O4" s="100"/>
      <c r="P4" s="99"/>
      <c r="Q4" s="100"/>
      <c r="R4" s="100"/>
      <c r="S4" s="100"/>
      <c r="T4" s="100"/>
      <c r="U4" s="100"/>
      <c r="V4" s="102"/>
      <c r="W4" s="96" t="s">
        <v>74</v>
      </c>
      <c r="X4" s="99">
        <v>263</v>
      </c>
      <c r="Y4" s="88"/>
      <c r="Z4" s="88"/>
      <c r="AA4" s="88"/>
      <c r="AB4" s="88"/>
      <c r="AC4" s="88"/>
      <c r="AD4" s="88"/>
    </row>
    <row r="5" spans="1:30" x14ac:dyDescent="0.25">
      <c r="A5" s="9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88"/>
      <c r="Z5" s="88"/>
      <c r="AA5" s="88"/>
      <c r="AB5" s="88"/>
      <c r="AC5" s="88"/>
      <c r="AD5" s="88"/>
    </row>
    <row r="6" spans="1:30" x14ac:dyDescent="0.25">
      <c r="A6" s="9"/>
      <c r="B6" s="77"/>
      <c r="C6" s="42"/>
      <c r="D6" s="77"/>
      <c r="E6" s="103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77"/>
      <c r="X6" s="42"/>
      <c r="Y6" s="88"/>
      <c r="Z6" s="88"/>
      <c r="AA6" s="88"/>
      <c r="AB6" s="88"/>
      <c r="AC6" s="88"/>
      <c r="AD6" s="88"/>
    </row>
    <row r="7" spans="1:30" x14ac:dyDescent="0.25">
      <c r="A7" s="9"/>
      <c r="B7" s="77"/>
      <c r="C7" s="42"/>
      <c r="D7" s="77"/>
      <c r="E7" s="103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77"/>
      <c r="X7" s="42"/>
      <c r="Y7" s="88"/>
      <c r="Z7" s="88"/>
      <c r="AA7" s="88"/>
      <c r="AB7" s="88"/>
      <c r="AC7" s="88"/>
      <c r="AD7" s="88"/>
    </row>
    <row r="8" spans="1:30" x14ac:dyDescent="0.25">
      <c r="A8" s="9"/>
      <c r="B8" s="77"/>
      <c r="C8" s="42"/>
      <c r="D8" s="77"/>
      <c r="E8" s="103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77"/>
      <c r="X8" s="42"/>
      <c r="Y8" s="88"/>
      <c r="Z8" s="88"/>
      <c r="AA8" s="88"/>
      <c r="AB8" s="88"/>
      <c r="AC8" s="88"/>
      <c r="AD8" s="88"/>
    </row>
    <row r="9" spans="1:30" x14ac:dyDescent="0.25">
      <c r="A9" s="9"/>
      <c r="B9" s="77"/>
      <c r="C9" s="42"/>
      <c r="D9" s="77"/>
      <c r="E9" s="103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77"/>
      <c r="X9" s="42"/>
      <c r="Y9" s="88"/>
      <c r="Z9" s="88"/>
      <c r="AA9" s="88"/>
      <c r="AB9" s="88"/>
      <c r="AC9" s="88"/>
      <c r="AD9" s="88"/>
    </row>
    <row r="10" spans="1:30" x14ac:dyDescent="0.25">
      <c r="A10" s="9"/>
      <c r="B10" s="77"/>
      <c r="C10" s="42"/>
      <c r="D10" s="77"/>
      <c r="E10" s="103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77"/>
      <c r="X10" s="42"/>
      <c r="Y10" s="88"/>
      <c r="Z10" s="88"/>
      <c r="AA10" s="88"/>
      <c r="AB10" s="88"/>
      <c r="AC10" s="88"/>
      <c r="AD10" s="88"/>
    </row>
    <row r="11" spans="1:30" x14ac:dyDescent="0.25">
      <c r="A11" s="9"/>
      <c r="B11" s="77"/>
      <c r="C11" s="42"/>
      <c r="D11" s="77"/>
      <c r="E11" s="103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77"/>
      <c r="X11" s="42"/>
      <c r="Y11" s="88"/>
      <c r="Z11" s="88"/>
      <c r="AA11" s="88"/>
      <c r="AB11" s="88"/>
      <c r="AC11" s="88"/>
      <c r="AD11" s="88"/>
    </row>
    <row r="12" spans="1:30" x14ac:dyDescent="0.25">
      <c r="A12" s="9"/>
      <c r="B12" s="77"/>
      <c r="C12" s="42"/>
      <c r="D12" s="77"/>
      <c r="E12" s="103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77"/>
      <c r="X12" s="42"/>
      <c r="Y12" s="88"/>
      <c r="Z12" s="88"/>
      <c r="AA12" s="88"/>
      <c r="AB12" s="88"/>
      <c r="AC12" s="88"/>
      <c r="AD12" s="88"/>
    </row>
    <row r="13" spans="1:30" x14ac:dyDescent="0.25">
      <c r="A13" s="9"/>
      <c r="B13" s="77"/>
      <c r="C13" s="42"/>
      <c r="D13" s="77"/>
      <c r="E13" s="103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77"/>
      <c r="X13" s="42"/>
      <c r="Y13" s="88"/>
      <c r="Z13" s="88"/>
      <c r="AA13" s="88"/>
      <c r="AB13" s="88"/>
      <c r="AC13" s="88"/>
      <c r="AD13" s="88"/>
    </row>
    <row r="14" spans="1:30" x14ac:dyDescent="0.25">
      <c r="A14" s="9"/>
      <c r="B14" s="77"/>
      <c r="C14" s="42"/>
      <c r="D14" s="77"/>
      <c r="E14" s="103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77"/>
      <c r="X14" s="42"/>
      <c r="Y14" s="88"/>
      <c r="Z14" s="88"/>
      <c r="AA14" s="88"/>
      <c r="AB14" s="88"/>
      <c r="AC14" s="88"/>
      <c r="AD14" s="88"/>
    </row>
    <row r="15" spans="1:30" x14ac:dyDescent="0.25">
      <c r="A15" s="9"/>
      <c r="B15" s="77"/>
      <c r="C15" s="42"/>
      <c r="D15" s="77"/>
      <c r="E15" s="103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77"/>
      <c r="X15" s="42"/>
      <c r="Y15" s="88"/>
      <c r="Z15" s="88"/>
      <c r="AA15" s="88"/>
      <c r="AB15" s="88"/>
      <c r="AC15" s="88"/>
      <c r="AD15" s="88"/>
    </row>
    <row r="16" spans="1:30" x14ac:dyDescent="0.25">
      <c r="A16" s="9"/>
      <c r="B16" s="77"/>
      <c r="C16" s="42"/>
      <c r="D16" s="77"/>
      <c r="E16" s="103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77"/>
      <c r="X16" s="42"/>
      <c r="Y16" s="88"/>
      <c r="Z16" s="88"/>
      <c r="AA16" s="88"/>
      <c r="AB16" s="88"/>
      <c r="AC16" s="88"/>
      <c r="AD16" s="88"/>
    </row>
    <row r="17" spans="1:30" x14ac:dyDescent="0.25">
      <c r="A17" s="9"/>
      <c r="B17" s="77"/>
      <c r="C17" s="42"/>
      <c r="D17" s="77"/>
      <c r="E17" s="103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77"/>
      <c r="X17" s="42"/>
      <c r="Y17" s="88"/>
      <c r="Z17" s="88"/>
      <c r="AA17" s="88"/>
      <c r="AB17" s="88"/>
      <c r="AC17" s="88"/>
      <c r="AD17" s="88"/>
    </row>
    <row r="18" spans="1:30" x14ac:dyDescent="0.25">
      <c r="A18" s="9"/>
      <c r="B18" s="77"/>
      <c r="C18" s="42"/>
      <c r="D18" s="77"/>
      <c r="E18" s="103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77"/>
      <c r="X18" s="42"/>
      <c r="Y18" s="88"/>
      <c r="Z18" s="88"/>
      <c r="AA18" s="88"/>
      <c r="AB18" s="88"/>
      <c r="AC18" s="88"/>
      <c r="AD18" s="88"/>
    </row>
    <row r="19" spans="1:30" x14ac:dyDescent="0.25">
      <c r="A19" s="9"/>
      <c r="B19" s="42"/>
      <c r="C19" s="42"/>
      <c r="D19" s="77"/>
      <c r="E19" s="104"/>
      <c r="F19" s="77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77"/>
      <c r="X19" s="42"/>
      <c r="Y19" s="88"/>
      <c r="Z19" s="88"/>
      <c r="AA19" s="88"/>
      <c r="AB19" s="88"/>
      <c r="AC19" s="88"/>
      <c r="AD19" s="88"/>
    </row>
    <row r="20" spans="1:30" x14ac:dyDescent="0.25">
      <c r="A20" s="9"/>
      <c r="B20" s="42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88"/>
      <c r="Z20" s="88"/>
      <c r="AA20" s="88"/>
      <c r="AB20" s="88"/>
      <c r="AC20" s="88"/>
      <c r="AD20" s="88"/>
    </row>
    <row r="21" spans="1:30" x14ac:dyDescent="0.25">
      <c r="A21" s="9"/>
      <c r="B21" s="42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88"/>
      <c r="Z21" s="88"/>
      <c r="AA21" s="88"/>
      <c r="AB21" s="88"/>
      <c r="AC21" s="88"/>
      <c r="AD21" s="88"/>
    </row>
    <row r="22" spans="1:30" x14ac:dyDescent="0.25">
      <c r="A22" s="9"/>
      <c r="B22" s="42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88"/>
      <c r="Z22" s="88"/>
      <c r="AA22" s="88"/>
      <c r="AB22" s="88"/>
      <c r="AC22" s="88"/>
      <c r="AD22" s="88"/>
    </row>
    <row r="23" spans="1:30" x14ac:dyDescent="0.25">
      <c r="A23" s="9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88"/>
      <c r="Z23" s="88"/>
      <c r="AA23" s="88"/>
      <c r="AB23" s="88"/>
      <c r="AC23" s="88"/>
      <c r="AD23" s="88"/>
    </row>
    <row r="24" spans="1:30" x14ac:dyDescent="0.25">
      <c r="A24" s="9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88"/>
      <c r="Z24" s="88"/>
      <c r="AA24" s="88"/>
      <c r="AB24" s="88"/>
      <c r="AC24" s="88"/>
      <c r="AD24" s="88"/>
    </row>
    <row r="25" spans="1:30" x14ac:dyDescent="0.25">
      <c r="A25" s="9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88"/>
      <c r="Z25" s="88"/>
      <c r="AA25" s="88"/>
      <c r="AB25" s="88"/>
      <c r="AC25" s="88"/>
      <c r="AD25" s="88"/>
    </row>
    <row r="26" spans="1:30" x14ac:dyDescent="0.25">
      <c r="A26" s="9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88"/>
      <c r="Z26" s="88"/>
      <c r="AA26" s="88"/>
      <c r="AB26" s="88"/>
      <c r="AC26" s="88"/>
      <c r="AD26" s="88"/>
    </row>
    <row r="27" spans="1:30" x14ac:dyDescent="0.25">
      <c r="A27" s="9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88"/>
      <c r="Z27" s="88"/>
      <c r="AA27" s="88"/>
      <c r="AB27" s="88"/>
      <c r="AC27" s="88"/>
      <c r="AD27" s="88"/>
    </row>
    <row r="28" spans="1:30" x14ac:dyDescent="0.25">
      <c r="A28" s="9"/>
      <c r="B28" s="77"/>
      <c r="C28" s="42"/>
      <c r="D28" s="77"/>
      <c r="E28" s="103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77"/>
      <c r="X28" s="42"/>
      <c r="Y28" s="88"/>
      <c r="Z28" s="88"/>
      <c r="AA28" s="88"/>
      <c r="AB28" s="88"/>
      <c r="AC28" s="88"/>
      <c r="AD28" s="88"/>
    </row>
    <row r="29" spans="1:30" x14ac:dyDescent="0.25">
      <c r="A29" s="9"/>
      <c r="B29" s="77"/>
      <c r="C29" s="42"/>
      <c r="D29" s="77"/>
      <c r="E29" s="103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77"/>
      <c r="X29" s="42"/>
      <c r="Y29" s="88"/>
      <c r="Z29" s="88"/>
      <c r="AA29" s="88"/>
      <c r="AB29" s="88"/>
      <c r="AC29" s="88"/>
      <c r="AD29" s="88"/>
    </row>
    <row r="30" spans="1:30" x14ac:dyDescent="0.25">
      <c r="A30" s="9"/>
      <c r="B30" s="77"/>
      <c r="C30" s="42"/>
      <c r="D30" s="77"/>
      <c r="E30" s="103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05"/>
      <c r="X30" s="42"/>
      <c r="Y30" s="88"/>
      <c r="Z30" s="88"/>
      <c r="AA30" s="88"/>
      <c r="AB30" s="88"/>
      <c r="AC30" s="88"/>
      <c r="AD30" s="88"/>
    </row>
    <row r="31" spans="1:30" x14ac:dyDescent="0.25">
      <c r="A31" s="9"/>
      <c r="B31" s="77"/>
      <c r="C31" s="42"/>
      <c r="D31" s="77"/>
      <c r="E31" s="103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88"/>
      <c r="Z31" s="88"/>
      <c r="AA31" s="88"/>
      <c r="AB31" s="88"/>
      <c r="AC31" s="88"/>
      <c r="AD31" s="88"/>
    </row>
    <row r="32" spans="1:30" x14ac:dyDescent="0.25">
      <c r="A32" s="9"/>
      <c r="B32" s="77"/>
      <c r="C32" s="42"/>
      <c r="D32" s="77"/>
      <c r="E32" s="103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06"/>
      <c r="X32" s="42"/>
      <c r="Y32" s="88"/>
      <c r="Z32" s="88"/>
      <c r="AA32" s="88"/>
      <c r="AB32" s="88"/>
      <c r="AC32" s="88"/>
      <c r="AD32" s="88"/>
    </row>
    <row r="33" spans="1:30" x14ac:dyDescent="0.25">
      <c r="A33" s="9"/>
      <c r="B33" s="77"/>
      <c r="C33" s="42"/>
      <c r="D33" s="77"/>
      <c r="E33" s="103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77"/>
      <c r="X33" s="42"/>
      <c r="Y33" s="88"/>
      <c r="Z33" s="88"/>
      <c r="AA33" s="88"/>
      <c r="AB33" s="88"/>
      <c r="AC33" s="88"/>
      <c r="AD33" s="88"/>
    </row>
    <row r="34" spans="1:30" x14ac:dyDescent="0.25">
      <c r="A34" s="9"/>
      <c r="B34" s="77"/>
      <c r="C34" s="42"/>
      <c r="D34" s="77"/>
      <c r="E34" s="103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77"/>
      <c r="X34" s="42"/>
      <c r="Y34" s="88"/>
      <c r="Z34" s="88"/>
      <c r="AA34" s="88"/>
      <c r="AB34" s="88"/>
      <c r="AC34" s="88"/>
      <c r="AD34" s="88"/>
    </row>
    <row r="35" spans="1:30" x14ac:dyDescent="0.25">
      <c r="A35" s="9"/>
      <c r="B35" s="77"/>
      <c r="C35" s="42"/>
      <c r="D35" s="77"/>
      <c r="E35" s="103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77"/>
      <c r="X35" s="42"/>
      <c r="Y35" s="88"/>
      <c r="Z35" s="88"/>
      <c r="AA35" s="88"/>
      <c r="AB35" s="88"/>
      <c r="AC35" s="88"/>
      <c r="AD35" s="88"/>
    </row>
    <row r="36" spans="1:30" x14ac:dyDescent="0.25">
      <c r="A36" s="9"/>
      <c r="B36" s="77"/>
      <c r="C36" s="42"/>
      <c r="D36" s="77"/>
      <c r="E36" s="103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77"/>
      <c r="X36" s="42"/>
      <c r="Y36" s="88"/>
      <c r="Z36" s="88"/>
      <c r="AA36" s="88"/>
      <c r="AB36" s="88"/>
      <c r="AC36" s="88"/>
      <c r="AD36" s="88"/>
    </row>
    <row r="37" spans="1:30" x14ac:dyDescent="0.25">
      <c r="A37" s="9"/>
      <c r="B37" s="77"/>
      <c r="C37" s="42"/>
      <c r="D37" s="77"/>
      <c r="E37" s="103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77"/>
      <c r="X37" s="42"/>
      <c r="Y37" s="88"/>
      <c r="Z37" s="88"/>
      <c r="AA37" s="88"/>
      <c r="AB37" s="88"/>
      <c r="AC37" s="88"/>
      <c r="AD37" s="88"/>
    </row>
    <row r="38" spans="1:30" x14ac:dyDescent="0.25">
      <c r="A38" s="9"/>
      <c r="B38" s="77"/>
      <c r="C38" s="42"/>
      <c r="D38" s="77"/>
      <c r="E38" s="103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77"/>
      <c r="X38" s="42"/>
      <c r="Y38" s="88"/>
      <c r="Z38" s="88"/>
      <c r="AA38" s="88"/>
      <c r="AB38" s="88"/>
      <c r="AC38" s="88"/>
      <c r="AD38" s="88"/>
    </row>
    <row r="39" spans="1:30" x14ac:dyDescent="0.25">
      <c r="A39" s="9"/>
      <c r="B39" s="77"/>
      <c r="C39" s="42"/>
      <c r="D39" s="77"/>
      <c r="E39" s="103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77"/>
      <c r="X39" s="42"/>
      <c r="Y39" s="88"/>
      <c r="Z39" s="88"/>
      <c r="AA39" s="88"/>
      <c r="AB39" s="88"/>
      <c r="AC39" s="88"/>
      <c r="AD39" s="88"/>
    </row>
    <row r="40" spans="1:30" x14ac:dyDescent="0.25">
      <c r="A40" s="9"/>
      <c r="B40" s="77"/>
      <c r="C40" s="42"/>
      <c r="D40" s="77"/>
      <c r="E40" s="77"/>
      <c r="F40" s="24"/>
      <c r="G40" s="42"/>
      <c r="H40" s="45"/>
      <c r="I40" s="42"/>
      <c r="J40" s="24"/>
      <c r="K40" s="24"/>
      <c r="L40" s="24"/>
      <c r="M40" s="24"/>
      <c r="N40" s="76"/>
      <c r="O40" s="76"/>
      <c r="P40" s="24"/>
      <c r="Q40" s="24"/>
      <c r="R40" s="24"/>
      <c r="S40" s="24"/>
      <c r="T40" s="24"/>
      <c r="U40" s="24"/>
      <c r="V40" s="24"/>
      <c r="W40" s="77"/>
      <c r="X40" s="24"/>
      <c r="Y40" s="88"/>
      <c r="Z40" s="88"/>
      <c r="AA40" s="88"/>
      <c r="AB40" s="88"/>
      <c r="AC40" s="88"/>
      <c r="AD40" s="88"/>
    </row>
    <row r="41" spans="1:30" x14ac:dyDescent="0.25">
      <c r="A41" s="9"/>
      <c r="B41" s="77"/>
      <c r="C41" s="42"/>
      <c r="D41" s="77"/>
      <c r="E41" s="77"/>
      <c r="F41" s="24"/>
      <c r="G41" s="42"/>
      <c r="H41" s="45"/>
      <c r="I41" s="42"/>
      <c r="J41" s="24"/>
      <c r="K41" s="24"/>
      <c r="L41" s="24"/>
      <c r="M41" s="24"/>
      <c r="N41" s="76"/>
      <c r="O41" s="76"/>
      <c r="P41" s="24"/>
      <c r="Q41" s="24"/>
      <c r="R41" s="24"/>
      <c r="S41" s="24"/>
      <c r="T41" s="24"/>
      <c r="U41" s="24"/>
      <c r="V41" s="24"/>
      <c r="W41" s="77"/>
      <c r="X41" s="24"/>
      <c r="Y41" s="88"/>
      <c r="Z41" s="88"/>
      <c r="AA41" s="88"/>
      <c r="AB41" s="88"/>
      <c r="AC41" s="88"/>
      <c r="AD41" s="88"/>
    </row>
    <row r="42" spans="1:30" x14ac:dyDescent="0.25">
      <c r="A42" s="9"/>
      <c r="B42" s="77"/>
      <c r="C42" s="42"/>
      <c r="D42" s="77"/>
      <c r="E42" s="77"/>
      <c r="F42" s="24"/>
      <c r="G42" s="42"/>
      <c r="H42" s="45"/>
      <c r="I42" s="42"/>
      <c r="J42" s="24"/>
      <c r="K42" s="24"/>
      <c r="L42" s="24"/>
      <c r="M42" s="24"/>
      <c r="N42" s="76"/>
      <c r="O42" s="76"/>
      <c r="P42" s="24"/>
      <c r="Q42" s="24"/>
      <c r="R42" s="24"/>
      <c r="S42" s="24"/>
      <c r="T42" s="24"/>
      <c r="U42" s="24"/>
      <c r="V42" s="24"/>
      <c r="W42" s="77"/>
      <c r="X42" s="24"/>
      <c r="Y42" s="88"/>
      <c r="Z42" s="88"/>
      <c r="AA42" s="88"/>
      <c r="AB42" s="88"/>
      <c r="AC42" s="88"/>
      <c r="AD42" s="88"/>
    </row>
    <row r="43" spans="1:30" x14ac:dyDescent="0.25">
      <c r="A43" s="9"/>
      <c r="B43" s="77"/>
      <c r="C43" s="42"/>
      <c r="D43" s="77"/>
      <c r="E43" s="77"/>
      <c r="F43" s="24"/>
      <c r="G43" s="42"/>
      <c r="H43" s="45"/>
      <c r="I43" s="42"/>
      <c r="J43" s="24"/>
      <c r="K43" s="24"/>
      <c r="L43" s="24"/>
      <c r="M43" s="24"/>
      <c r="N43" s="76"/>
      <c r="O43" s="76"/>
      <c r="P43" s="24"/>
      <c r="Q43" s="24"/>
      <c r="R43" s="24"/>
      <c r="S43" s="24"/>
      <c r="T43" s="24"/>
      <c r="U43" s="24"/>
      <c r="V43" s="24"/>
      <c r="W43" s="77"/>
      <c r="X43" s="24"/>
      <c r="Y43" s="88"/>
      <c r="Z43" s="88"/>
      <c r="AA43" s="88"/>
      <c r="AB43" s="88"/>
      <c r="AC43" s="88"/>
      <c r="AD43" s="88"/>
    </row>
    <row r="44" spans="1:30" x14ac:dyDescent="0.25">
      <c r="A44" s="9"/>
      <c r="B44" s="77"/>
      <c r="C44" s="42"/>
      <c r="D44" s="77"/>
      <c r="E44" s="77"/>
      <c r="F44" s="24"/>
      <c r="G44" s="42"/>
      <c r="H44" s="45"/>
      <c r="I44" s="42"/>
      <c r="J44" s="24"/>
      <c r="K44" s="24"/>
      <c r="L44" s="24"/>
      <c r="M44" s="24"/>
      <c r="N44" s="76"/>
      <c r="O44" s="76"/>
      <c r="P44" s="24"/>
      <c r="Q44" s="24"/>
      <c r="R44" s="24"/>
      <c r="S44" s="24"/>
      <c r="T44" s="24"/>
      <c r="U44" s="24"/>
      <c r="V44" s="24"/>
      <c r="W44" s="77"/>
      <c r="X44" s="24"/>
      <c r="Y44" s="88"/>
      <c r="Z44" s="88"/>
      <c r="AA44" s="88"/>
      <c r="AB44" s="88"/>
      <c r="AC44" s="88"/>
      <c r="AD44" s="88"/>
    </row>
    <row r="45" spans="1:30" x14ac:dyDescent="0.25">
      <c r="A45" s="9"/>
      <c r="B45" s="77"/>
      <c r="C45" s="42"/>
      <c r="D45" s="77"/>
      <c r="E45" s="77"/>
      <c r="F45" s="24"/>
      <c r="G45" s="42"/>
      <c r="H45" s="45"/>
      <c r="I45" s="42"/>
      <c r="J45" s="24"/>
      <c r="K45" s="24"/>
      <c r="L45" s="24"/>
      <c r="M45" s="24"/>
      <c r="N45" s="76"/>
      <c r="O45" s="76"/>
      <c r="P45" s="24"/>
      <c r="Q45" s="24"/>
      <c r="R45" s="24"/>
      <c r="S45" s="24"/>
      <c r="T45" s="24"/>
      <c r="U45" s="24"/>
      <c r="V45" s="24"/>
      <c r="W45" s="77"/>
      <c r="X45" s="24"/>
      <c r="Y45" s="88"/>
      <c r="Z45" s="88"/>
      <c r="AA45" s="88"/>
      <c r="AB45" s="88"/>
      <c r="AC45" s="88"/>
      <c r="AD45" s="88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2018-12-18T18:52:31Z</dcterms:modified>
</cp:coreProperties>
</file>