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1" i="3" l="1"/>
  <c r="O11" i="3"/>
  <c r="N11" i="3"/>
  <c r="M11" i="3"/>
  <c r="L11" i="3"/>
  <c r="J7" i="3"/>
  <c r="K13" i="3"/>
  <c r="AS7" i="3"/>
  <c r="AR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F13" i="3"/>
  <c r="J13" i="3"/>
  <c r="O13" i="3"/>
  <c r="O12" i="3"/>
  <c r="J12" i="3"/>
  <c r="M12" i="3"/>
  <c r="H13" i="3"/>
  <c r="M13" i="3" s="1"/>
  <c r="AF7" i="3"/>
  <c r="L12" i="3" l="1"/>
  <c r="N13" i="3"/>
  <c r="L13" i="3"/>
</calcChain>
</file>

<file path=xl/sharedStrings.xml><?xml version="1.0" encoding="utf-8"?>
<sst xmlns="http://schemas.openxmlformats.org/spreadsheetml/2006/main" count="102" uniqueCount="52">
  <si>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</si>
  <si>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</si>
  <si>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</si>
  <si>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</si>
  <si>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</si>
  <si>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</si>
  <si>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</si>
  <si>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</si>
  <si>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</si>
  <si>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</si>
  <si>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</si>
  <si>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</si>
  <si>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</si>
  <si>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</si>
  <si>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</si>
  <si>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</si>
  <si>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JoKo = Jokioisten Koetus  (1902)</t>
  </si>
  <si>
    <t>13.</t>
  </si>
  <si>
    <t>JoKo</t>
  </si>
  <si>
    <t>Jussi Lentovaara</t>
  </si>
  <si>
    <t>13.7.1977</t>
  </si>
  <si>
    <t>2.</t>
  </si>
  <si>
    <t>4.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</si>
  <si>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</si>
  <si>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</si>
  <si>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</si>
  <si>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</si>
  <si>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</si>
  <si>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</si>
  <si>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</si>
  <si>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</si>
  <si>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</si>
  <si>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</si>
  <si>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</si>
  <si>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</si>
  <si>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</si>
  <si>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</si>
  <si>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</si>
  <si>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Länsi</t>
  </si>
  <si>
    <t>Hannu Pelkonen</t>
  </si>
  <si>
    <t>1037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</si>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</sst>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19</v>
      </c>
      <c r="C1" s="4"/>
      <c r="D1" s="5"/>
      <c r="E1" s="6" t="s">
        <v>20</v>
      </c>
      <c r="F1" s="76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77"/>
      <c r="L2" s="20" t="s">
        <v>42</v>
      </c>
      <c r="M2" s="12"/>
      <c r="N2" s="12"/>
      <c r="O2" s="19"/>
      <c r="P2" s="17"/>
      <c r="Q2" s="20" t="s">
        <v>43</v>
      </c>
      <c r="R2" s="12"/>
      <c r="S2" s="12"/>
      <c r="T2" s="12"/>
      <c r="U2" s="18"/>
      <c r="V2" s="19"/>
      <c r="W2" s="17"/>
      <c r="X2" s="78" t="s">
        <v>44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45</v>
      </c>
      <c r="AI2" s="12"/>
      <c r="AJ2" s="12"/>
      <c r="AK2" s="19"/>
      <c r="AL2" s="17"/>
      <c r="AM2" s="20" t="s">
        <v>43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46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46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2000</v>
      </c>
      <c r="C4" s="43" t="s">
        <v>17</v>
      </c>
      <c r="D4" s="82" t="s">
        <v>18</v>
      </c>
      <c r="E4" s="25">
        <v>1</v>
      </c>
      <c r="F4" s="25">
        <v>0</v>
      </c>
      <c r="G4" s="25">
        <v>0</v>
      </c>
      <c r="H4" s="42">
        <v>0</v>
      </c>
      <c r="I4" s="25">
        <v>1</v>
      </c>
      <c r="J4" s="83">
        <v>0.125</v>
      </c>
      <c r="K4" s="24">
        <v>8</v>
      </c>
      <c r="L4" s="84"/>
      <c r="M4" s="16"/>
      <c r="N4" s="16"/>
      <c r="O4" s="16"/>
      <c r="P4" s="21"/>
      <c r="Q4" s="25"/>
      <c r="R4" s="25"/>
      <c r="S4" s="42"/>
      <c r="T4" s="25"/>
      <c r="U4" s="25"/>
      <c r="V4" s="85"/>
      <c r="W4" s="24"/>
      <c r="X4" s="25"/>
      <c r="Y4" s="43"/>
      <c r="Z4" s="82"/>
      <c r="AA4" s="25"/>
      <c r="AB4" s="25"/>
      <c r="AC4" s="25"/>
      <c r="AD4" s="42"/>
      <c r="AE4" s="25"/>
      <c r="AF4" s="8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82"/>
      <c r="E5" s="25"/>
      <c r="F5" s="25"/>
      <c r="G5" s="25"/>
      <c r="H5" s="42"/>
      <c r="I5" s="25"/>
      <c r="J5" s="83"/>
      <c r="K5" s="24"/>
      <c r="L5" s="84"/>
      <c r="M5" s="16"/>
      <c r="N5" s="16"/>
      <c r="O5" s="16"/>
      <c r="P5" s="21"/>
      <c r="Q5" s="25"/>
      <c r="R5" s="25"/>
      <c r="S5" s="42"/>
      <c r="T5" s="25"/>
      <c r="U5" s="25"/>
      <c r="V5" s="85"/>
      <c r="W5" s="24"/>
      <c r="X5" s="25">
        <v>2001</v>
      </c>
      <c r="Y5" s="25" t="s">
        <v>21</v>
      </c>
      <c r="Z5" s="82" t="s">
        <v>18</v>
      </c>
      <c r="AA5" s="25">
        <v>16</v>
      </c>
      <c r="AB5" s="25">
        <v>0</v>
      </c>
      <c r="AC5" s="25">
        <v>3</v>
      </c>
      <c r="AD5" s="25">
        <v>17</v>
      </c>
      <c r="AE5" s="25">
        <v>38</v>
      </c>
      <c r="AF5" s="32">
        <v>0.51349999999999996</v>
      </c>
      <c r="AG5" s="107">
        <v>74</v>
      </c>
      <c r="AH5" s="16"/>
      <c r="AI5" s="16"/>
      <c r="AJ5" s="16"/>
      <c r="AK5" s="16"/>
      <c r="AL5" s="21"/>
      <c r="AM5" s="25">
        <v>3</v>
      </c>
      <c r="AN5" s="25">
        <v>0</v>
      </c>
      <c r="AO5" s="25">
        <v>1</v>
      </c>
      <c r="AP5" s="25">
        <v>2</v>
      </c>
      <c r="AQ5" s="25">
        <v>16</v>
      </c>
      <c r="AR5" s="86">
        <v>0.61529999999999996</v>
      </c>
      <c r="AS5" s="1">
        <v>26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82"/>
      <c r="E6" s="25"/>
      <c r="F6" s="25"/>
      <c r="G6" s="25"/>
      <c r="H6" s="42"/>
      <c r="I6" s="25"/>
      <c r="J6" s="83"/>
      <c r="K6" s="24"/>
      <c r="L6" s="84"/>
      <c r="M6" s="16"/>
      <c r="N6" s="16"/>
      <c r="O6" s="16"/>
      <c r="P6" s="21"/>
      <c r="Q6" s="25"/>
      <c r="R6" s="25"/>
      <c r="S6" s="42"/>
      <c r="T6" s="25"/>
      <c r="U6" s="25"/>
      <c r="V6" s="85"/>
      <c r="W6" s="24"/>
      <c r="X6" s="25">
        <v>2002</v>
      </c>
      <c r="Y6" s="25" t="s">
        <v>22</v>
      </c>
      <c r="Z6" s="82" t="s">
        <v>18</v>
      </c>
      <c r="AA6" s="25">
        <v>18</v>
      </c>
      <c r="AB6" s="25">
        <v>2</v>
      </c>
      <c r="AC6" s="25">
        <v>4</v>
      </c>
      <c r="AD6" s="25">
        <v>26</v>
      </c>
      <c r="AE6" s="25">
        <v>62</v>
      </c>
      <c r="AF6" s="32">
        <v>0.48430000000000001</v>
      </c>
      <c r="AG6" s="107">
        <v>128</v>
      </c>
      <c r="AH6" s="16"/>
      <c r="AI6" s="16" t="s">
        <v>22</v>
      </c>
      <c r="AJ6" s="16"/>
      <c r="AK6" s="16"/>
      <c r="AL6" s="21"/>
      <c r="AM6" s="25">
        <v>2</v>
      </c>
      <c r="AN6" s="25">
        <v>0</v>
      </c>
      <c r="AO6" s="25">
        <v>0</v>
      </c>
      <c r="AP6" s="25">
        <v>0</v>
      </c>
      <c r="AQ6" s="25">
        <v>8</v>
      </c>
      <c r="AR6" s="86">
        <v>0.57140000000000002</v>
      </c>
      <c r="AS6" s="1">
        <v>14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ht="14.25" x14ac:dyDescent="0.2">
      <c r="A7" s="27"/>
      <c r="B7" s="44" t="s">
        <v>47</v>
      </c>
      <c r="C7" s="87"/>
      <c r="D7" s="88"/>
      <c r="E7" s="89">
        <f>SUM(E4:E6)</f>
        <v>1</v>
      </c>
      <c r="F7" s="89">
        <f>SUM(F4:F6)</f>
        <v>0</v>
      </c>
      <c r="G7" s="89">
        <f>SUM(G4:G6)</f>
        <v>0</v>
      </c>
      <c r="H7" s="89">
        <f>SUM(H4:H6)</f>
        <v>0</v>
      </c>
      <c r="I7" s="89">
        <f>SUM(I4:I6)</f>
        <v>1</v>
      </c>
      <c r="J7" s="90">
        <f>PRODUCT(I7/K7)</f>
        <v>0.125</v>
      </c>
      <c r="K7" s="77">
        <f>SUM(K4:K6)</f>
        <v>8</v>
      </c>
      <c r="L7" s="20"/>
      <c r="M7" s="18"/>
      <c r="N7" s="91"/>
      <c r="O7" s="92"/>
      <c r="P7" s="21"/>
      <c r="Q7" s="89">
        <f>SUM(Q4:Q6)</f>
        <v>0</v>
      </c>
      <c r="R7" s="89">
        <f>SUM(R4:R6)</f>
        <v>0</v>
      </c>
      <c r="S7" s="89">
        <f>SUM(S4:S6)</f>
        <v>0</v>
      </c>
      <c r="T7" s="89">
        <f>SUM(T4:T6)</f>
        <v>0</v>
      </c>
      <c r="U7" s="89">
        <f>SUM(U4:U6)</f>
        <v>0</v>
      </c>
      <c r="V7" s="26">
        <v>0</v>
      </c>
      <c r="W7" s="77">
        <f>SUM(W4:W6)</f>
        <v>0</v>
      </c>
      <c r="X7" s="14" t="s">
        <v>47</v>
      </c>
      <c r="Y7" s="15"/>
      <c r="Z7" s="13"/>
      <c r="AA7" s="89">
        <f>SUM(AA4:AA6)</f>
        <v>34</v>
      </c>
      <c r="AB7" s="89">
        <f>SUM(AB4:AB6)</f>
        <v>2</v>
      </c>
      <c r="AC7" s="89">
        <f>SUM(AC4:AC6)</f>
        <v>7</v>
      </c>
      <c r="AD7" s="89">
        <f>SUM(AD4:AD6)</f>
        <v>43</v>
      </c>
      <c r="AE7" s="89">
        <f>SUM(AE4:AE6)</f>
        <v>100</v>
      </c>
      <c r="AF7" s="90">
        <f>PRODUCT(AE7/AG7)</f>
        <v>0.49504950495049505</v>
      </c>
      <c r="AG7" s="77">
        <f>SUM(AG4:AG6)</f>
        <v>202</v>
      </c>
      <c r="AH7" s="20"/>
      <c r="AI7" s="18"/>
      <c r="AJ7" s="91"/>
      <c r="AK7" s="92"/>
      <c r="AL7" s="21"/>
      <c r="AM7" s="89">
        <f>SUM(AM4:AM6)</f>
        <v>5</v>
      </c>
      <c r="AN7" s="89">
        <f>SUM(AN4:AN6)</f>
        <v>0</v>
      </c>
      <c r="AO7" s="89">
        <f>SUM(AO4:AO6)</f>
        <v>1</v>
      </c>
      <c r="AP7" s="89">
        <f>SUM(AP4:AP6)</f>
        <v>2</v>
      </c>
      <c r="AQ7" s="89">
        <f>SUM(AQ4:AQ6)</f>
        <v>24</v>
      </c>
      <c r="AR7" s="90">
        <f>PRODUCT(AQ7/AS7)</f>
        <v>0.6</v>
      </c>
      <c r="AS7" s="81">
        <f>SUM(AS4:AS6)</f>
        <v>40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7"/>
      <c r="C8" s="27"/>
      <c r="D8" s="27"/>
      <c r="E8" s="27"/>
      <c r="F8" s="27"/>
      <c r="G8" s="27"/>
      <c r="H8" s="27"/>
      <c r="I8" s="27"/>
      <c r="J8" s="93"/>
      <c r="K8" s="24"/>
      <c r="L8" s="21"/>
      <c r="M8" s="21"/>
      <c r="N8" s="21"/>
      <c r="O8" s="21"/>
      <c r="P8" s="27"/>
      <c r="Q8" s="27"/>
      <c r="R8" s="28"/>
      <c r="S8" s="27"/>
      <c r="T8" s="27"/>
      <c r="U8" s="21"/>
      <c r="V8" s="21"/>
      <c r="W8" s="24"/>
      <c r="X8" s="27"/>
      <c r="Y8" s="27"/>
      <c r="Z8" s="27"/>
      <c r="AA8" s="27"/>
      <c r="AB8" s="27"/>
      <c r="AC8" s="27"/>
      <c r="AD8" s="27"/>
      <c r="AE8" s="27"/>
      <c r="AF8" s="93"/>
      <c r="AG8" s="24"/>
      <c r="AH8" s="21"/>
      <c r="AI8" s="21"/>
      <c r="AJ8" s="21"/>
      <c r="AK8" s="21"/>
      <c r="AL8" s="27"/>
      <c r="AM8" s="27"/>
      <c r="AN8" s="28"/>
      <c r="AO8" s="27"/>
      <c r="AP8" s="27"/>
      <c r="AQ8" s="21"/>
      <c r="AR8" s="21"/>
      <c r="AS8" s="24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94" t="s">
        <v>48</v>
      </c>
      <c r="C9" s="95"/>
      <c r="D9" s="96"/>
      <c r="E9" s="13" t="s">
        <v>2</v>
      </c>
      <c r="F9" s="16" t="s">
        <v>6</v>
      </c>
      <c r="G9" s="13" t="s">
        <v>4</v>
      </c>
      <c r="H9" s="16" t="s">
        <v>5</v>
      </c>
      <c r="I9" s="16" t="s">
        <v>8</v>
      </c>
      <c r="J9" s="16" t="s">
        <v>9</v>
      </c>
      <c r="K9" s="21"/>
      <c r="L9" s="16" t="s">
        <v>10</v>
      </c>
      <c r="M9" s="16" t="s">
        <v>11</v>
      </c>
      <c r="N9" s="16" t="s">
        <v>49</v>
      </c>
      <c r="O9" s="16" t="s">
        <v>50</v>
      </c>
      <c r="Q9" s="28"/>
      <c r="R9" s="28" t="s">
        <v>14</v>
      </c>
      <c r="S9" s="28"/>
      <c r="T9" s="27" t="s">
        <v>16</v>
      </c>
      <c r="U9" s="21"/>
      <c r="V9" s="24"/>
      <c r="W9" s="24"/>
      <c r="X9" s="97"/>
      <c r="Y9" s="97"/>
      <c r="Z9" s="97"/>
      <c r="AA9" s="97"/>
      <c r="AB9" s="97"/>
      <c r="AC9" s="28"/>
      <c r="AD9" s="28"/>
      <c r="AE9" s="28"/>
      <c r="AF9" s="27"/>
      <c r="AG9" s="27"/>
      <c r="AH9" s="27"/>
      <c r="AI9" s="27"/>
      <c r="AJ9" s="27"/>
      <c r="AK9" s="27"/>
      <c r="AM9" s="24"/>
      <c r="AN9" s="97"/>
      <c r="AO9" s="97"/>
      <c r="AP9" s="97"/>
      <c r="AQ9" s="97"/>
      <c r="AR9" s="97"/>
      <c r="AS9" s="9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9" t="s">
        <v>51</v>
      </c>
      <c r="C10" s="10"/>
      <c r="D10" s="30"/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9">
        <v>0</v>
      </c>
      <c r="K10" s="27">
        <v>0</v>
      </c>
      <c r="L10" s="100">
        <v>0</v>
      </c>
      <c r="M10" s="100">
        <v>0</v>
      </c>
      <c r="N10" s="100">
        <v>0</v>
      </c>
      <c r="O10" s="100">
        <v>0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7"/>
      <c r="AL10" s="27"/>
      <c r="AM10" s="27"/>
      <c r="AN10" s="28"/>
      <c r="AO10" s="28"/>
      <c r="AP10" s="28"/>
      <c r="AQ10" s="28"/>
      <c r="AR10" s="28"/>
      <c r="AS10" s="28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01" t="s">
        <v>15</v>
      </c>
      <c r="C11" s="102"/>
      <c r="D11" s="103"/>
      <c r="E11" s="98">
        <f>PRODUCT(E7+Q7)</f>
        <v>1</v>
      </c>
      <c r="F11" s="98">
        <f>PRODUCT(F7+R7)</f>
        <v>0</v>
      </c>
      <c r="G11" s="98">
        <f>PRODUCT(G7+S7)</f>
        <v>0</v>
      </c>
      <c r="H11" s="98">
        <f>PRODUCT(H7+T7)</f>
        <v>0</v>
      </c>
      <c r="I11" s="98">
        <f>PRODUCT(I7+U7)</f>
        <v>1</v>
      </c>
      <c r="J11" s="99">
        <f>PRODUCT(I11/K11)</f>
        <v>0.125</v>
      </c>
      <c r="K11" s="27">
        <f>PRODUCT(K7+W7)</f>
        <v>8</v>
      </c>
      <c r="L11" s="100">
        <f>PRODUCT((F11+G11)/E11)</f>
        <v>0</v>
      </c>
      <c r="M11" s="100">
        <f>PRODUCT(H11/E11)</f>
        <v>0</v>
      </c>
      <c r="N11" s="100">
        <f>PRODUCT((F11+G11+H11)/E11)</f>
        <v>0</v>
      </c>
      <c r="O11" s="100">
        <f>PRODUCT(I11/E11)</f>
        <v>1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 t="s">
        <v>44</v>
      </c>
      <c r="C12" s="22"/>
      <c r="D12" s="36"/>
      <c r="E12" s="98">
        <f>PRODUCT(AA7+AM7)</f>
        <v>39</v>
      </c>
      <c r="F12" s="98">
        <f>PRODUCT(AB7+AN7)</f>
        <v>2</v>
      </c>
      <c r="G12" s="98">
        <f>PRODUCT(AC7+AO7)</f>
        <v>8</v>
      </c>
      <c r="H12" s="98">
        <f>PRODUCT(AD7+AP7)</f>
        <v>45</v>
      </c>
      <c r="I12" s="98">
        <f>PRODUCT(AE7+AQ7)</f>
        <v>124</v>
      </c>
      <c r="J12" s="99">
        <f>PRODUCT(I12/K12)</f>
        <v>0.51239669421487599</v>
      </c>
      <c r="K12" s="21">
        <f>PRODUCT(AG7+AS7)</f>
        <v>242</v>
      </c>
      <c r="L12" s="100">
        <f>PRODUCT((F12+G12)/E12)</f>
        <v>0.25641025641025639</v>
      </c>
      <c r="M12" s="100">
        <f>PRODUCT(H12/E12)</f>
        <v>1.1538461538461537</v>
      </c>
      <c r="N12" s="100">
        <f>PRODUCT((F12+G12+H12)/E12)</f>
        <v>1.4102564102564104</v>
      </c>
      <c r="O12" s="100">
        <f>PRODUCT(I12/E12)</f>
        <v>3.1794871794871793</v>
      </c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7"/>
      <c r="AL12" s="21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04" t="s">
        <v>47</v>
      </c>
      <c r="C13" s="105"/>
      <c r="D13" s="106"/>
      <c r="E13" s="98">
        <f>SUM(E10:E12)</f>
        <v>40</v>
      </c>
      <c r="F13" s="98">
        <f t="shared" ref="F13:I13" si="0">SUM(F10:F12)</f>
        <v>2</v>
      </c>
      <c r="G13" s="98">
        <f t="shared" si="0"/>
        <v>8</v>
      </c>
      <c r="H13" s="98">
        <f t="shared" si="0"/>
        <v>45</v>
      </c>
      <c r="I13" s="98">
        <f t="shared" si="0"/>
        <v>125</v>
      </c>
      <c r="J13" s="99">
        <f>PRODUCT(I13/K13)</f>
        <v>0.5</v>
      </c>
      <c r="K13" s="27">
        <f>SUM(K10:K12)</f>
        <v>250</v>
      </c>
      <c r="L13" s="100">
        <f>PRODUCT((F13+G13)/E13)</f>
        <v>0.25</v>
      </c>
      <c r="M13" s="100">
        <f>PRODUCT(H13/E13)</f>
        <v>1.125</v>
      </c>
      <c r="N13" s="100">
        <f>PRODUCT((F13+G13+H13)/E13)</f>
        <v>1.375</v>
      </c>
      <c r="O13" s="100">
        <f>PRODUCT(I13/E13)</f>
        <v>3.125</v>
      </c>
      <c r="Q13" s="21"/>
      <c r="R13" s="21"/>
      <c r="S13" s="21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21"/>
      <c r="F14" s="21"/>
      <c r="G14" s="21"/>
      <c r="H14" s="21"/>
      <c r="I14" s="21"/>
      <c r="J14" s="27"/>
      <c r="K14" s="27"/>
      <c r="L14" s="21"/>
      <c r="M14" s="21"/>
      <c r="N14" s="21"/>
      <c r="O14" s="21"/>
      <c r="P14" s="27"/>
      <c r="Q14" s="27"/>
      <c r="R14" s="27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1"/>
      <c r="R86" s="21"/>
      <c r="S86" s="2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1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1"/>
      <c r="AL178" s="21"/>
    </row>
    <row r="179" spans="12:38" x14ac:dyDescent="0.25">
      <c r="R179" s="24"/>
      <c r="S179" s="24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L182"/>
      <c r="M182"/>
      <c r="N182"/>
      <c r="O182"/>
      <c r="P182"/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2.42578125" style="34" customWidth="1"/>
    <col min="4" max="4" width="10.5703125" style="66" customWidth="1"/>
    <col min="5" max="5" width="8.85546875" style="66" customWidth="1"/>
    <col min="6" max="6" width="0.7109375" style="24" customWidth="1"/>
    <col min="7" max="21" width="5.28515625" style="34" customWidth="1"/>
    <col min="22" max="22" width="10.5703125" style="34" customWidth="1"/>
    <col min="23" max="23" width="22.28515625" style="6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8" t="s">
        <v>41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19</v>
      </c>
      <c r="C2" s="6" t="s">
        <v>20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2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23</v>
      </c>
      <c r="C3" s="20" t="s">
        <v>24</v>
      </c>
      <c r="D3" s="14" t="s">
        <v>25</v>
      </c>
      <c r="E3" s="19" t="s">
        <v>1</v>
      </c>
      <c r="F3" s="51"/>
      <c r="G3" s="16" t="s">
        <v>26</v>
      </c>
      <c r="H3" s="13" t="s">
        <v>27</v>
      </c>
      <c r="I3" s="13" t="s">
        <v>13</v>
      </c>
      <c r="J3" s="15" t="s">
        <v>28</v>
      </c>
      <c r="K3" s="15" t="s">
        <v>29</v>
      </c>
      <c r="L3" s="15" t="s">
        <v>30</v>
      </c>
      <c r="M3" s="16" t="s">
        <v>31</v>
      </c>
      <c r="N3" s="16" t="s">
        <v>12</v>
      </c>
      <c r="O3" s="13" t="s">
        <v>32</v>
      </c>
      <c r="P3" s="16" t="s">
        <v>27</v>
      </c>
      <c r="Q3" s="16" t="s">
        <v>8</v>
      </c>
      <c r="R3" s="16">
        <v>1</v>
      </c>
      <c r="S3" s="16">
        <v>2</v>
      </c>
      <c r="T3" s="16">
        <v>3</v>
      </c>
      <c r="U3" s="16" t="s">
        <v>33</v>
      </c>
      <c r="V3" s="15" t="s">
        <v>9</v>
      </c>
      <c r="W3" s="14" t="s">
        <v>34</v>
      </c>
      <c r="X3" s="14" t="s">
        <v>35</v>
      </c>
      <c r="Y3" s="47"/>
      <c r="Z3" s="47"/>
      <c r="AA3" s="47"/>
      <c r="AB3" s="47"/>
      <c r="AC3" s="47"/>
      <c r="AD3" s="47"/>
    </row>
    <row r="4" spans="1:30" x14ac:dyDescent="0.25">
      <c r="A4" s="9"/>
      <c r="B4" s="52" t="s">
        <v>36</v>
      </c>
      <c r="C4" s="53" t="s">
        <v>37</v>
      </c>
      <c r="D4" s="54" t="s">
        <v>38</v>
      </c>
      <c r="E4" s="55" t="s">
        <v>18</v>
      </c>
      <c r="F4" s="56"/>
      <c r="G4" s="57">
        <v>1</v>
      </c>
      <c r="H4" s="58"/>
      <c r="I4" s="57"/>
      <c r="J4" s="59"/>
      <c r="K4" s="59"/>
      <c r="L4" s="59"/>
      <c r="M4" s="59">
        <v>1</v>
      </c>
      <c r="N4" s="57"/>
      <c r="O4" s="58">
        <v>3</v>
      </c>
      <c r="P4" s="58">
        <v>2</v>
      </c>
      <c r="Q4" s="58"/>
      <c r="R4" s="58"/>
      <c r="S4" s="58"/>
      <c r="T4" s="58"/>
      <c r="U4" s="58"/>
      <c r="V4" s="60"/>
      <c r="W4" s="53" t="s">
        <v>39</v>
      </c>
      <c r="X4" s="61" t="s">
        <v>40</v>
      </c>
      <c r="Y4" s="47"/>
      <c r="Z4" s="47"/>
      <c r="AA4" s="47"/>
      <c r="AB4" s="47"/>
      <c r="AC4" s="47"/>
      <c r="AD4" s="47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7"/>
      <c r="Z5" s="47"/>
      <c r="AA5" s="47"/>
      <c r="AB5" s="47"/>
      <c r="AC5" s="47"/>
      <c r="AD5" s="47"/>
    </row>
    <row r="6" spans="1:30" x14ac:dyDescent="0.25">
      <c r="A6" s="9"/>
      <c r="B6" s="62"/>
      <c r="C6" s="27"/>
      <c r="D6" s="62"/>
      <c r="E6" s="63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2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2"/>
      <c r="C7" s="27"/>
      <c r="D7" s="62"/>
      <c r="E7" s="63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2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2"/>
      <c r="C8" s="27"/>
      <c r="D8" s="62"/>
      <c r="E8" s="63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2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2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2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2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2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2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2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2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2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2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2"/>
      <c r="C18" s="27"/>
      <c r="D18" s="62"/>
      <c r="E18" s="63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2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62"/>
      <c r="C19" s="27"/>
      <c r="D19" s="62"/>
      <c r="E19" s="63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2"/>
      <c r="X19" s="27"/>
      <c r="Y19" s="47"/>
      <c r="Z19" s="47"/>
      <c r="AA19" s="47"/>
      <c r="AB19" s="47"/>
      <c r="AC19" s="47"/>
      <c r="AD19" s="47"/>
    </row>
    <row r="20" spans="1:30" x14ac:dyDescent="0.25">
      <c r="A20" s="9"/>
      <c r="B20" s="62"/>
      <c r="C20" s="27"/>
      <c r="D20" s="62"/>
      <c r="E20" s="63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2"/>
      <c r="X20" s="27"/>
      <c r="Y20" s="47"/>
      <c r="Z20" s="47"/>
      <c r="AA20" s="47"/>
      <c r="AB20" s="47"/>
      <c r="AC20" s="47"/>
      <c r="AD20" s="47"/>
    </row>
    <row r="21" spans="1:30" x14ac:dyDescent="0.25">
      <c r="A21" s="9"/>
      <c r="B21" s="27"/>
      <c r="C21" s="27"/>
      <c r="D21" s="62"/>
      <c r="E21" s="41"/>
      <c r="F21" s="62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2"/>
      <c r="X21" s="27"/>
      <c r="Y21" s="47"/>
      <c r="Z21" s="47"/>
      <c r="AA21" s="47"/>
      <c r="AB21" s="47"/>
      <c r="AC21" s="47"/>
      <c r="AD21" s="47"/>
    </row>
    <row r="22" spans="1:30" x14ac:dyDescent="0.25">
      <c r="A22" s="9"/>
      <c r="B22" s="27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47"/>
      <c r="Z22" s="47"/>
      <c r="AA22" s="47"/>
      <c r="AB22" s="47"/>
      <c r="AC22" s="47"/>
      <c r="AD22" s="47"/>
    </row>
    <row r="23" spans="1:30" x14ac:dyDescent="0.25">
      <c r="A23" s="9"/>
      <c r="B23" s="27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47"/>
      <c r="Z23" s="47"/>
      <c r="AA23" s="47"/>
      <c r="AB23" s="47"/>
      <c r="AC23" s="47"/>
      <c r="AD23" s="47"/>
    </row>
    <row r="24" spans="1:30" x14ac:dyDescent="0.25">
      <c r="A24" s="9"/>
      <c r="B24" s="27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47"/>
      <c r="Z24" s="47"/>
      <c r="AA24" s="47"/>
      <c r="AB24" s="47"/>
      <c r="AC24" s="47"/>
      <c r="AD24" s="47"/>
    </row>
    <row r="25" spans="1:30" x14ac:dyDescent="0.25">
      <c r="A25" s="9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47"/>
      <c r="Z25" s="47"/>
      <c r="AA25" s="47"/>
      <c r="AB25" s="47"/>
      <c r="AC25" s="47"/>
      <c r="AD25" s="47"/>
    </row>
    <row r="26" spans="1:30" x14ac:dyDescent="0.25">
      <c r="A26" s="9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47"/>
      <c r="Z26" s="47"/>
      <c r="AA26" s="47"/>
      <c r="AB26" s="47"/>
      <c r="AC26" s="47"/>
      <c r="AD26" s="47"/>
    </row>
    <row r="27" spans="1:30" x14ac:dyDescent="0.25">
      <c r="A27" s="9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47"/>
      <c r="Z27" s="47"/>
      <c r="AA27" s="47"/>
      <c r="AB27" s="47"/>
      <c r="AC27" s="47"/>
      <c r="AD27" s="47"/>
    </row>
    <row r="28" spans="1:30" x14ac:dyDescent="0.25">
      <c r="A28" s="9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47"/>
      <c r="Z28" s="47"/>
      <c r="AA28" s="47"/>
      <c r="AB28" s="47"/>
      <c r="AC28" s="47"/>
      <c r="AD28" s="47"/>
    </row>
    <row r="29" spans="1:30" x14ac:dyDescent="0.25">
      <c r="A29" s="9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47"/>
      <c r="Z29" s="47"/>
      <c r="AA29" s="47"/>
      <c r="AB29" s="47"/>
      <c r="AC29" s="47"/>
      <c r="AD29" s="47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2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2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5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2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2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2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2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62"/>
      <c r="C39" s="27"/>
      <c r="D39" s="62"/>
      <c r="E39" s="63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2"/>
      <c r="X39" s="27"/>
      <c r="Y39" s="47"/>
      <c r="Z39" s="47"/>
      <c r="AA39" s="47"/>
      <c r="AB39" s="47"/>
      <c r="AC39" s="47"/>
      <c r="AD39" s="47"/>
    </row>
    <row r="40" spans="1:30" x14ac:dyDescent="0.25">
      <c r="A40" s="9"/>
      <c r="B40" s="62"/>
      <c r="C40" s="27"/>
      <c r="D40" s="62"/>
      <c r="E40" s="63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2"/>
      <c r="X40" s="27"/>
      <c r="Y40" s="47"/>
      <c r="Z40" s="47"/>
      <c r="AA40" s="47"/>
      <c r="AB40" s="47"/>
      <c r="AC40" s="47"/>
      <c r="AD40" s="47"/>
    </row>
    <row r="41" spans="1:30" x14ac:dyDescent="0.25">
      <c r="A41" s="9"/>
      <c r="B41" s="62"/>
      <c r="C41" s="27"/>
      <c r="D41" s="62"/>
      <c r="E41" s="63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2"/>
      <c r="X41" s="27"/>
      <c r="Y41" s="47"/>
      <c r="Z41" s="47"/>
      <c r="AA41" s="47"/>
      <c r="AB41" s="47"/>
      <c r="AC41" s="47"/>
      <c r="AD41" s="47"/>
    </row>
    <row r="42" spans="1:30" x14ac:dyDescent="0.25">
      <c r="A42" s="9"/>
      <c r="B42" s="62"/>
      <c r="C42" s="27"/>
      <c r="D42" s="62"/>
      <c r="E42" s="62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21"/>
      <c r="R42" s="21"/>
      <c r="S42" s="21"/>
      <c r="T42" s="21"/>
      <c r="U42" s="21"/>
      <c r="V42" s="21"/>
      <c r="W42" s="62"/>
      <c r="X42" s="21"/>
      <c r="Y42" s="47"/>
      <c r="Z42" s="47"/>
      <c r="AA42" s="47"/>
      <c r="AB42" s="47"/>
      <c r="AC42" s="47"/>
      <c r="AD42" s="47"/>
    </row>
    <row r="43" spans="1:30" x14ac:dyDescent="0.25">
      <c r="A43" s="9"/>
      <c r="B43" s="62"/>
      <c r="C43" s="27"/>
      <c r="D43" s="62"/>
      <c r="E43" s="62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62"/>
      <c r="X43" s="21"/>
      <c r="Y43" s="47"/>
      <c r="Z43" s="47"/>
      <c r="AA43" s="47"/>
      <c r="AB43" s="47"/>
      <c r="AC43" s="47"/>
      <c r="AD43" s="47"/>
    </row>
    <row r="44" spans="1:30" x14ac:dyDescent="0.25">
      <c r="A44" s="9"/>
      <c r="B44" s="62"/>
      <c r="C44" s="27"/>
      <c r="D44" s="62"/>
      <c r="E44" s="62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21"/>
      <c r="R44" s="21"/>
      <c r="S44" s="21"/>
      <c r="T44" s="21"/>
      <c r="U44" s="21"/>
      <c r="V44" s="21"/>
      <c r="W44" s="62"/>
      <c r="X44" s="21"/>
      <c r="Y44" s="47"/>
      <c r="Z44" s="47"/>
      <c r="AA44" s="47"/>
      <c r="AB44" s="47"/>
      <c r="AC44" s="47"/>
      <c r="AD44" s="47"/>
    </row>
    <row r="45" spans="1:30" x14ac:dyDescent="0.25">
      <c r="A45" s="9"/>
      <c r="B45" s="62"/>
      <c r="C45" s="27"/>
      <c r="D45" s="62"/>
      <c r="E45" s="62"/>
      <c r="F45" s="21"/>
      <c r="G45" s="27"/>
      <c r="H45" s="28"/>
      <c r="I45" s="27"/>
      <c r="J45" s="21"/>
      <c r="K45" s="21"/>
      <c r="L45" s="21"/>
      <c r="M45" s="21"/>
      <c r="N45" s="31"/>
      <c r="O45" s="31"/>
      <c r="P45" s="21"/>
      <c r="Q45" s="21"/>
      <c r="R45" s="21"/>
      <c r="S45" s="21"/>
      <c r="T45" s="21"/>
      <c r="U45" s="21"/>
      <c r="V45" s="21"/>
      <c r="W45" s="62"/>
      <c r="X45" s="21"/>
      <c r="Y45" s="47"/>
      <c r="Z45" s="47"/>
      <c r="AA45" s="47"/>
      <c r="AB45" s="47"/>
      <c r="AC45" s="47"/>
      <c r="AD45" s="47"/>
    </row>
    <row r="46" spans="1:30" x14ac:dyDescent="0.25">
      <c r="A46" s="9"/>
      <c r="B46" s="62"/>
      <c r="C46" s="27"/>
      <c r="D46" s="62"/>
      <c r="E46" s="62"/>
      <c r="F46" s="21"/>
      <c r="G46" s="27"/>
      <c r="H46" s="28"/>
      <c r="I46" s="27"/>
      <c r="J46" s="21"/>
      <c r="K46" s="21"/>
      <c r="L46" s="21"/>
      <c r="M46" s="21"/>
      <c r="N46" s="31"/>
      <c r="O46" s="31"/>
      <c r="P46" s="21"/>
      <c r="Q46" s="21"/>
      <c r="R46" s="21"/>
      <c r="S46" s="21"/>
      <c r="T46" s="21"/>
      <c r="U46" s="21"/>
      <c r="V46" s="21"/>
      <c r="W46" s="62"/>
      <c r="X46" s="21"/>
      <c r="Y46" s="47"/>
      <c r="Z46" s="47"/>
      <c r="AA46" s="47"/>
      <c r="AB46" s="47"/>
      <c r="AC46" s="47"/>
      <c r="AD46" s="47"/>
    </row>
    <row r="47" spans="1:30" x14ac:dyDescent="0.25">
      <c r="A47" s="9"/>
      <c r="B47" s="62"/>
      <c r="C47" s="27"/>
      <c r="D47" s="62"/>
      <c r="E47" s="62"/>
      <c r="F47" s="21"/>
      <c r="G47" s="27"/>
      <c r="H47" s="28"/>
      <c r="I47" s="27"/>
      <c r="J47" s="21"/>
      <c r="K47" s="21"/>
      <c r="L47" s="21"/>
      <c r="M47" s="21"/>
      <c r="N47" s="31"/>
      <c r="O47" s="31"/>
      <c r="P47" s="21"/>
      <c r="Q47" s="21"/>
      <c r="R47" s="21"/>
      <c r="S47" s="21"/>
      <c r="T47" s="21"/>
      <c r="U47" s="21"/>
      <c r="V47" s="21"/>
      <c r="W47" s="62"/>
      <c r="X47" s="21"/>
      <c r="Y47" s="47"/>
      <c r="Z47" s="47"/>
      <c r="AA47" s="47"/>
      <c r="AB47" s="47"/>
      <c r="AC47" s="47"/>
      <c r="AD47" s="47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2018-11-01T09:48:45Z</dcterms:modified>
</cp:coreProperties>
</file>