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35" i="1" l="1"/>
  <c r="J35" i="1"/>
  <c r="I35" i="1"/>
  <c r="H35" i="1"/>
  <c r="K34" i="1"/>
  <c r="J34" i="1"/>
  <c r="I34" i="1"/>
  <c r="H34" i="1"/>
  <c r="K33" i="1"/>
  <c r="J33" i="1"/>
  <c r="I33" i="1"/>
  <c r="H33" i="1"/>
  <c r="K32" i="1"/>
  <c r="J32" i="1"/>
  <c r="I32" i="1"/>
  <c r="H32" i="1"/>
  <c r="K31" i="1"/>
  <c r="J31" i="1"/>
  <c r="I31" i="1"/>
  <c r="H31" i="1"/>
  <c r="K30" i="1"/>
  <c r="J30" i="1"/>
  <c r="I30" i="1"/>
  <c r="H30" i="1"/>
  <c r="K29" i="1"/>
  <c r="J29" i="1"/>
  <c r="I29" i="1"/>
  <c r="H29" i="1"/>
  <c r="K28" i="1"/>
  <c r="J28" i="1"/>
  <c r="I28" i="1"/>
  <c r="H28" i="1"/>
  <c r="K27" i="1"/>
  <c r="J27" i="1"/>
  <c r="I27" i="1"/>
  <c r="H27" i="1"/>
  <c r="AN28" i="1"/>
  <c r="AL42" i="1" s="1"/>
  <c r="AM28" i="1"/>
  <c r="AL37" i="1" s="1"/>
  <c r="AN37" i="1" s="1"/>
  <c r="AN42" i="1" l="1"/>
  <c r="O8" i="4" l="1"/>
  <c r="N8" i="4"/>
  <c r="M8" i="4"/>
  <c r="L8" i="4"/>
  <c r="K8" i="4"/>
  <c r="AS5" i="4"/>
  <c r="AQ5" i="4"/>
  <c r="AP5" i="4"/>
  <c r="AO5" i="4"/>
  <c r="AN5" i="4"/>
  <c r="AM5" i="4"/>
  <c r="AG5" i="4"/>
  <c r="AE5" i="4"/>
  <c r="I10" i="4" s="1"/>
  <c r="AD5" i="4"/>
  <c r="AC5" i="4"/>
  <c r="G10" i="4" s="1"/>
  <c r="AB5" i="4"/>
  <c r="AA5" i="4"/>
  <c r="E10" i="4" s="1"/>
  <c r="W5" i="4"/>
  <c r="U5" i="4"/>
  <c r="T5" i="4"/>
  <c r="S5" i="4"/>
  <c r="R5" i="4"/>
  <c r="Q5" i="4"/>
  <c r="K5" i="4"/>
  <c r="K9" i="4" s="1"/>
  <c r="J9" i="4" s="1"/>
  <c r="I5" i="4"/>
  <c r="I9" i="4" s="1"/>
  <c r="I11" i="4" s="1"/>
  <c r="H5" i="4"/>
  <c r="H9" i="4" s="1"/>
  <c r="M9" i="4" s="1"/>
  <c r="G5" i="4"/>
  <c r="G9" i="4" s="1"/>
  <c r="G11" i="4" s="1"/>
  <c r="F5" i="4"/>
  <c r="F9" i="4" s="1"/>
  <c r="E5" i="4"/>
  <c r="E9" i="4" s="1"/>
  <c r="E11" i="4" s="1"/>
  <c r="F10" i="4" l="1"/>
  <c r="F11" i="4" s="1"/>
  <c r="H10" i="4"/>
  <c r="J5" i="4"/>
  <c r="O9" i="4"/>
  <c r="K11" i="4"/>
  <c r="J11" i="4" s="1"/>
  <c r="L9" i="4"/>
  <c r="N9" i="4"/>
  <c r="O11" i="4"/>
  <c r="H11" i="4"/>
  <c r="M11" i="4" s="1"/>
  <c r="N11" i="4" l="1"/>
  <c r="L11" i="4"/>
  <c r="Y14" i="1" l="1"/>
  <c r="I21" i="1" s="1"/>
  <c r="X14" i="1"/>
  <c r="H21" i="1" s="1"/>
  <c r="W14" i="1"/>
  <c r="G21" i="1" s="1"/>
  <c r="V14" i="1"/>
  <c r="F21" i="1" s="1"/>
  <c r="U14" i="1"/>
  <c r="E21" i="1" s="1"/>
  <c r="M21" i="1" l="1"/>
  <c r="L21" i="1"/>
  <c r="AQ14" i="1"/>
  <c r="AP14" i="1"/>
  <c r="AO14" i="1"/>
  <c r="AN14" i="1"/>
  <c r="AM14" i="1"/>
  <c r="AL14" i="1"/>
  <c r="M14" i="1"/>
  <c r="L14" i="1"/>
  <c r="K14" i="1"/>
  <c r="J14" i="1"/>
  <c r="I14" i="1"/>
  <c r="I19" i="1" s="1"/>
  <c r="H14" i="1"/>
  <c r="H19" i="1" s="1"/>
  <c r="G14" i="1"/>
  <c r="G19" i="1" s="1"/>
  <c r="F14" i="1"/>
  <c r="F19" i="1" s="1"/>
  <c r="E14" i="1"/>
  <c r="E19" i="1" s="1"/>
  <c r="E22" i="1" s="1"/>
  <c r="O7" i="1"/>
  <c r="O6" i="1"/>
  <c r="O4" i="1"/>
  <c r="O14" i="1" s="1"/>
  <c r="D16" i="1" l="1"/>
  <c r="G22" i="1"/>
  <c r="K21" i="1"/>
  <c r="I22" i="1"/>
  <c r="O19" i="1"/>
  <c r="O22" i="1" s="1"/>
  <c r="O23" i="1" s="1"/>
  <c r="N14" i="1"/>
  <c r="N19" i="1" s="1"/>
  <c r="K19" i="1"/>
  <c r="F22" i="1"/>
  <c r="K22" i="1" s="1"/>
  <c r="H22" i="1"/>
  <c r="L22" i="1" s="1"/>
  <c r="L19" i="1"/>
  <c r="N21" i="1"/>
  <c r="Z14" i="1" s="1"/>
  <c r="M19" i="1"/>
  <c r="N22" i="1" l="1"/>
  <c r="M22" i="1"/>
</calcChain>
</file>

<file path=xl/sharedStrings.xml><?xml version="1.0" encoding="utf-8"?>
<sst xmlns="http://schemas.openxmlformats.org/spreadsheetml/2006/main" count="409" uniqueCount="212">
  <si>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</si>
  <si>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</si>
  <si>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</si>
  <si>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</si>
  <si>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</si>
  <si>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</si>
  <si>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</si>
  <si>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</si>
  <si>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</si>
  <si>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</si>
  <si>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</si>
  <si>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</si>
  <si>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</si>
  <si>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</si>
  <si>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</si>
  <si>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</si>
  <si>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</si>
  <si>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</si>
  <si>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</si>
  <si>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</si>
  <si>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</si>
  <si>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</si>
  <si>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</si>
  <si>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</si>
  <si>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</si>
  <si>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</si>
  <si>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</si>
  <si>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</si>
  <si>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</si>
  <si>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</si>
  <si>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</si>
  <si>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</si>
  <si>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</si>
  <si>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KaMa</t>
  </si>
  <si>
    <t>1.  ottelu</t>
  </si>
  <si>
    <t>Seurat</t>
  </si>
  <si>
    <t>KaMa = Kankaanpään Maila  (1958),  kasvattajaseura</t>
  </si>
  <si>
    <t>Topias Lilja</t>
  </si>
  <si>
    <t>31.10.1996   Kankaanpää</t>
  </si>
  <si>
    <t>03.06. 2012  PattU - KaMa  2-0  (3-1, 3-2)</t>
  </si>
  <si>
    <t xml:space="preserve">  15 v   7 kk   3 pv</t>
  </si>
  <si>
    <t>UPV</t>
  </si>
  <si>
    <t>ykköspesis</t>
  </si>
  <si>
    <t>UPV = Ulvilan Pesä-Veikot  (1957)</t>
  </si>
  <si>
    <t>YKKÖSPESIS</t>
  </si>
  <si>
    <t>4.  ottelu</t>
  </si>
  <si>
    <t>25.05. 2013  KaMa - JymyJussit  1-2  (5-8, 5-3, 1-2)</t>
  </si>
  <si>
    <t xml:space="preserve">  16 v   6 kk 25 pv</t>
  </si>
  <si>
    <t>9.</t>
  </si>
  <si>
    <t>6.</t>
  </si>
  <si>
    <t>10.</t>
  </si>
  <si>
    <t>17.05. 2014  KaMa - PattU  0-2  (1-5, 4-10)</t>
  </si>
  <si>
    <t xml:space="preserve">  17 v   6 kk 17 pv</t>
  </si>
  <si>
    <t>11.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</si>
  <si>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</si>
  <si>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</si>
  <si>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</si>
  <si>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</si>
  <si>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</si>
  <si>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</si>
  <si>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</si>
  <si>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</si>
  <si>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</si>
  <si>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</si>
  <si>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</si>
  <si>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</si>
  <si>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</si>
  <si>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</si>
  <si>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</si>
  <si>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18.07. 2014  Seinäjoki</t>
  </si>
  <si>
    <t xml:space="preserve">  0-2  (0-5, 0-1)</t>
  </si>
  <si>
    <t>3k</t>
  </si>
  <si>
    <t>Pasi Vanhatalo</t>
  </si>
  <si>
    <t>I p</t>
  </si>
  <si>
    <t>Länsi</t>
  </si>
  <si>
    <t>14.07. 2013  Hyvinkää</t>
  </si>
  <si>
    <t xml:space="preserve">  0-2  (3-4, 2-6)</t>
  </si>
  <si>
    <t>26.06. 2015  Hyvinkää</t>
  </si>
  <si>
    <t>Jussi Parvi</t>
  </si>
  <si>
    <t xml:space="preserve">  0-1  (2-5, 2-2)</t>
  </si>
  <si>
    <t>12.</t>
  </si>
  <si>
    <t>01.07. 2016  Kouvola</t>
  </si>
  <si>
    <t xml:space="preserve">  1-2  (2-1, 6-10, 1-2)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</si>
  <si>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</si>
  <si>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</si>
  <si>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</si>
  <si>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</si>
  <si>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</si>
  <si>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</si>
  <si>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</si>
  <si>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</si>
  <si>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</si>
  <si>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13.</t>
  </si>
  <si>
    <t>0-0-0</t>
  </si>
  <si>
    <t>0/0</t>
  </si>
  <si>
    <t>KAIKKIEN AIKOJEN TILASTOT, TOP-10</t>
  </si>
  <si>
    <t>PESISPÖRSSIRAJAT</t>
  </si>
  <si>
    <t>Lyöty</t>
  </si>
  <si>
    <t xml:space="preserve">11.  ottelu  </t>
  </si>
  <si>
    <t>Tuotu</t>
  </si>
  <si>
    <t>5/8</t>
  </si>
  <si>
    <t>5/7</t>
  </si>
  <si>
    <t>10/15</t>
  </si>
  <si>
    <t>3/5</t>
  </si>
  <si>
    <t>2/3</t>
  </si>
  <si>
    <t>4/4</t>
  </si>
  <si>
    <t>1/3</t>
  </si>
  <si>
    <t>3/6</t>
  </si>
  <si>
    <t>7/9</t>
  </si>
  <si>
    <t>7/12</t>
  </si>
  <si>
    <t>0/1</t>
  </si>
  <si>
    <t>5/10</t>
  </si>
  <si>
    <t>4/8</t>
  </si>
  <si>
    <t>1/1</t>
  </si>
  <si>
    <t>4/6</t>
  </si>
  <si>
    <t>0/2</t>
  </si>
  <si>
    <t xml:space="preserve">       Runkosarja TOP-30</t>
  </si>
  <si>
    <t>Ylempi loppusarja TOP-10</t>
  </si>
  <si>
    <t>30.06. 2017  Imatra</t>
  </si>
  <si>
    <t xml:space="preserve">  1-2  (1-2, 5-1, 0-1)</t>
  </si>
  <si>
    <t>5/6</t>
  </si>
  <si>
    <t>Mika  Lehto</t>
  </si>
  <si>
    <t>17/28</t>
  </si>
  <si>
    <t>11/17</t>
  </si>
  <si>
    <t>25.</t>
  </si>
  <si>
    <t>23.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</si>
  <si>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</si>
  <si>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</si>
  <si>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</si>
  <si>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</si>
  <si>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</si>
  <si>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</si>
  <si>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</si>
  <si>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</si>
  <si>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26.</t>
  </si>
  <si>
    <t>17.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</si>
  <si>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</si>
  <si>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</si>
  <si>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</si>
  <si>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</si>
  <si>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</si>
  <si>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>SEUROITTAIN</t>
  </si>
  <si>
    <t xml:space="preserve"> 200</t>
  </si>
  <si>
    <t>ka / ottelu</t>
  </si>
  <si>
    <t xml:space="preserve"> 1945 - 2012</t>
  </si>
  <si>
    <t>LYÖDYT, KA/OTT</t>
  </si>
  <si>
    <t>RS</t>
  </si>
  <si>
    <t>YLS</t>
  </si>
  <si>
    <t>ERO</t>
  </si>
  <si>
    <t xml:space="preserve"> 1945 - 2013</t>
  </si>
  <si>
    <t xml:space="preserve"> 1945 - 2014</t>
  </si>
  <si>
    <t xml:space="preserve"> 1945 - 2015</t>
  </si>
  <si>
    <t xml:space="preserve"> 1945 - 2016</t>
  </si>
  <si>
    <t xml:space="preserve"> 1945 - 2017</t>
  </si>
  <si>
    <t>TUODUT, KA/OTT</t>
  </si>
  <si>
    <t xml:space="preserve"> 1945 - 2018</t>
  </si>
  <si>
    <t xml:space="preserve"> 1945 - 2019</t>
  </si>
  <si>
    <t xml:space="preserve"> 1945 - 2020</t>
  </si>
  <si>
    <t>YLEISÖENNÄTYS  KOTONA</t>
  </si>
  <si>
    <t>KATSOJIA YLI 5000</t>
  </si>
  <si>
    <t>YLEISÖENNÄTYS  VIERAISSA</t>
  </si>
  <si>
    <t>SIJA</t>
  </si>
  <si>
    <t>KATSOJIA</t>
  </si>
  <si>
    <t>KA / PELI</t>
  </si>
  <si>
    <t>RS JA YLS</t>
  </si>
  <si>
    <t xml:space="preserve"> Lyöjätilasto</t>
  </si>
  <si>
    <t>Kankaanpään Maila</t>
  </si>
  <si>
    <t>1224.</t>
  </si>
  <si>
    <t>1088.</t>
  </si>
  <si>
    <t>683.</t>
  </si>
  <si>
    <t>538.</t>
  </si>
  <si>
    <t>462.</t>
  </si>
  <si>
    <t>398.</t>
  </si>
  <si>
    <t>312.</t>
  </si>
  <si>
    <t>258.</t>
  </si>
  <si>
    <t>1416.</t>
  </si>
  <si>
    <t>1436.</t>
  </si>
  <si>
    <t>1089.</t>
  </si>
  <si>
    <t>1085.</t>
  </si>
  <si>
    <t>868.</t>
  </si>
  <si>
    <t>854.</t>
  </si>
  <si>
    <t>1742.</t>
  </si>
  <si>
    <t>922.</t>
  </si>
  <si>
    <t>690.</t>
  </si>
  <si>
    <t>578.</t>
  </si>
  <si>
    <t>471.</t>
  </si>
  <si>
    <t>295.</t>
  </si>
  <si>
    <t>211.</t>
  </si>
  <si>
    <t>1854.</t>
  </si>
  <si>
    <t>1129.</t>
  </si>
  <si>
    <t>935.</t>
  </si>
  <si>
    <t>794.</t>
  </si>
  <si>
    <t>682.</t>
  </si>
  <si>
    <t>491.</t>
  </si>
  <si>
    <t>416.</t>
  </si>
  <si>
    <t>1968.</t>
  </si>
  <si>
    <t>1725.</t>
  </si>
  <si>
    <t>1167.</t>
  </si>
  <si>
    <t>912.</t>
  </si>
  <si>
    <t>715.</t>
  </si>
  <si>
    <t>453.</t>
  </si>
  <si>
    <t>368.</t>
  </si>
  <si>
    <t>179.</t>
  </si>
  <si>
    <t>226.</t>
  </si>
  <si>
    <t>305.</t>
  </si>
  <si>
    <t>363.</t>
  </si>
  <si>
    <t>865.</t>
  </si>
  <si>
    <t>340.   28.07. 2020  KaMa - KoU  0-2</t>
  </si>
  <si>
    <t>23 v   8 kk 28 pv</t>
  </si>
  <si>
    <t xml:space="preserve">          23.07. 2019  Tahko - KaMa  1-2</t>
  </si>
  <si>
    <t>220 028</t>
  </si>
  <si>
    <t>424.   31.07. 2019  KaMa - SoJy  2-1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</si>
</sst>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7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0" fontId="3" fillId="3" borderId="3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5" borderId="1" xfId="0" applyFont="1" applyFill="1" applyBorder="1"/>
    <xf numFmtId="0" fontId="3" fillId="5" borderId="2" xfId="0" applyFont="1" applyFill="1" applyBorder="1"/>
    <xf numFmtId="0" fontId="3" fillId="5" borderId="4" xfId="0" applyFont="1" applyFill="1" applyBorder="1"/>
    <xf numFmtId="2" fontId="3" fillId="5" borderId="3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165" fontId="3" fillId="6" borderId="3" xfId="0" applyNumberFormat="1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7" fillId="6" borderId="1" xfId="0" applyFont="1" applyFill="1" applyBorder="1"/>
    <xf numFmtId="0" fontId="3" fillId="6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49" fontId="3" fillId="7" borderId="1" xfId="0" applyNumberFormat="1" applyFont="1" applyFill="1" applyBorder="1" applyAlignment="1">
      <alignment horizontal="left"/>
    </xf>
    <xf numFmtId="0" fontId="3" fillId="7" borderId="3" xfId="0" applyFont="1" applyFill="1" applyBorder="1" applyAlignment="1">
      <alignment horizontal="left"/>
    </xf>
    <xf numFmtId="165" fontId="3" fillId="7" borderId="4" xfId="1" applyNumberFormat="1" applyFont="1" applyFill="1" applyBorder="1" applyAlignment="1"/>
    <xf numFmtId="0" fontId="3" fillId="2" borderId="14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165" fontId="3" fillId="7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165" fontId="3" fillId="7" borderId="3" xfId="1" applyNumberFormat="1" applyFont="1" applyFill="1" applyBorder="1" applyAlignment="1"/>
    <xf numFmtId="0" fontId="1" fillId="2" borderId="0" xfId="0" applyFont="1" applyFill="1"/>
    <xf numFmtId="0" fontId="9" fillId="2" borderId="0" xfId="0" applyFont="1" applyFill="1"/>
    <xf numFmtId="0" fontId="3" fillId="4" borderId="2" xfId="0" applyFont="1" applyFill="1" applyBorder="1" applyAlignment="1"/>
    <xf numFmtId="0" fontId="9" fillId="0" borderId="0" xfId="0" applyFont="1" applyFill="1"/>
    <xf numFmtId="165" fontId="3" fillId="5" borderId="3" xfId="1" applyNumberFormat="1" applyFont="1" applyFill="1" applyBorder="1" applyAlignment="1">
      <alignment horizontal="center"/>
    </xf>
    <xf numFmtId="1" fontId="3" fillId="2" borderId="14" xfId="0" applyNumberFormat="1" applyFont="1" applyFill="1" applyBorder="1" applyAlignment="1">
      <alignment horizontal="center"/>
    </xf>
    <xf numFmtId="0" fontId="0" fillId="2" borderId="0" xfId="0" applyFill="1"/>
    <xf numFmtId="49" fontId="3" fillId="4" borderId="3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left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0" xfId="0" applyFont="1" applyFill="1" applyBorder="1" applyAlignment="1">
      <alignment horizontal="center"/>
    </xf>
    <xf numFmtId="49" fontId="3" fillId="2" borderId="10" xfId="0" applyNumberFormat="1" applyFont="1" applyFill="1" applyBorder="1"/>
    <xf numFmtId="0" fontId="3" fillId="2" borderId="11" xfId="0" applyFont="1" applyFill="1" applyBorder="1"/>
    <xf numFmtId="49" fontId="3" fillId="6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7" borderId="4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6" borderId="4" xfId="0" applyFont="1" applyFill="1" applyBorder="1"/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left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left"/>
    </xf>
    <xf numFmtId="0" fontId="3" fillId="4" borderId="5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  <xf numFmtId="0" fontId="4" fillId="2" borderId="14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6" xfId="0" applyFont="1" applyFill="1" applyBorder="1"/>
    <xf numFmtId="0" fontId="3" fillId="3" borderId="8" xfId="0" applyFont="1" applyFill="1" applyBorder="1" applyAlignment="1"/>
    <xf numFmtId="0" fontId="3" fillId="3" borderId="6" xfId="0" applyFont="1" applyFill="1" applyBorder="1" applyAlignment="1"/>
    <xf numFmtId="0" fontId="3" fillId="3" borderId="6" xfId="0" applyFont="1" applyFill="1" applyBorder="1" applyAlignment="1">
      <alignment horizontal="right"/>
    </xf>
    <xf numFmtId="0" fontId="3" fillId="3" borderId="8" xfId="0" applyFont="1" applyFill="1" applyBorder="1"/>
    <xf numFmtId="0" fontId="3" fillId="4" borderId="12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49" fontId="3" fillId="4" borderId="12" xfId="0" applyNumberFormat="1" applyFont="1" applyFill="1" applyBorder="1" applyAlignment="1">
      <alignment horizontal="left"/>
    </xf>
    <xf numFmtId="0" fontId="3" fillId="4" borderId="0" xfId="0" applyFont="1" applyFill="1" applyAlignment="1">
      <alignment horizontal="left"/>
    </xf>
    <xf numFmtId="2" fontId="3" fillId="4" borderId="0" xfId="0" applyNumberFormat="1" applyFont="1" applyFill="1" applyBorder="1" applyAlignment="1">
      <alignment horizontal="right"/>
    </xf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2" fontId="3" fillId="3" borderId="6" xfId="0" applyNumberFormat="1" applyFont="1" applyFill="1" applyBorder="1" applyAlignment="1">
      <alignment horizontal="center"/>
    </xf>
    <xf numFmtId="2" fontId="3" fillId="3" borderId="8" xfId="0" applyNumberFormat="1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2" fontId="3" fillId="3" borderId="6" xfId="0" applyNumberFormat="1" applyFont="1" applyFill="1" applyBorder="1" applyAlignment="1">
      <alignment horizontal="left"/>
    </xf>
    <xf numFmtId="0" fontId="3" fillId="4" borderId="12" xfId="0" quotePrefix="1" applyFont="1" applyFill="1" applyBorder="1" applyAlignment="1">
      <alignment horizontal="center"/>
    </xf>
    <xf numFmtId="0" fontId="3" fillId="4" borderId="0" xfId="0" quotePrefix="1" applyFont="1" applyFill="1" applyBorder="1" applyAlignment="1">
      <alignment horizontal="left"/>
    </xf>
    <xf numFmtId="2" fontId="3" fillId="4" borderId="10" xfId="0" applyNumberFormat="1" applyFont="1" applyFill="1" applyBorder="1"/>
    <xf numFmtId="2" fontId="3" fillId="4" borderId="11" xfId="0" applyNumberFormat="1" applyFont="1" applyFill="1" applyBorder="1"/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79"/>
  <sheetViews>
    <sheetView tabSelected="1" zoomScale="83" zoomScaleNormal="83" workbookViewId="0">
      <selection activeCell="B1" sqref="B1"/>
    </sheetView>
  </sheetViews>
  <sheetFormatPr defaultRowHeight="15" customHeight="1" x14ac:dyDescent="0.25"/>
  <cols>
    <col min="1" max="1" width="0.7109375" style="91" customWidth="1"/>
    <col min="2" max="2" width="6.7109375" style="57" customWidth="1"/>
    <col min="3" max="3" width="6.140625" style="56" customWidth="1"/>
    <col min="4" max="4" width="10.140625" style="57" customWidth="1"/>
    <col min="5" max="12" width="5.7109375" style="56" customWidth="1"/>
    <col min="13" max="13" width="6" style="56" customWidth="1"/>
    <col min="14" max="14" width="8.85546875" style="56" customWidth="1"/>
    <col min="15" max="15" width="0.7109375" style="35" customWidth="1"/>
    <col min="16" max="19" width="6.7109375" style="35" customWidth="1"/>
    <col min="20" max="20" width="0.7109375" style="35" customWidth="1"/>
    <col min="21" max="25" width="5.7109375" style="56" customWidth="1"/>
    <col min="26" max="26" width="9.28515625" style="56" customWidth="1"/>
    <col min="27" max="27" width="0.7109375" style="56" customWidth="1"/>
    <col min="28" max="31" width="6.7109375" style="56" customWidth="1"/>
    <col min="32" max="32" width="0.7109375" style="56" customWidth="1"/>
    <col min="33" max="33" width="15.7109375" style="56" customWidth="1"/>
    <col min="34" max="34" width="13.42578125" style="56" customWidth="1"/>
    <col min="35" max="35" width="13" style="56" customWidth="1"/>
    <col min="36" max="36" width="12.140625" style="56" customWidth="1"/>
    <col min="37" max="37" width="0.7109375" style="56" customWidth="1"/>
    <col min="38" max="40" width="6.7109375" style="56" customWidth="1"/>
    <col min="41" max="43" width="4.7109375" style="56" customWidth="1"/>
    <col min="44" max="44" width="51.42578125" style="91" customWidth="1"/>
    <col min="45" max="16384" width="9.140625" style="91"/>
  </cols>
  <sheetData>
    <row r="1" spans="1:44" ht="17.25" customHeight="1" x14ac:dyDescent="0.25">
      <c r="A1" s="93" t="s">
        <v>134</v>
      </c>
      <c r="B1" s="2" t="s">
        <v>37</v>
      </c>
      <c r="C1" s="3"/>
      <c r="D1" s="4"/>
      <c r="E1" s="5" t="s">
        <v>38</v>
      </c>
      <c r="F1" s="2"/>
      <c r="G1" s="2"/>
      <c r="H1" s="3"/>
      <c r="I1" s="3"/>
      <c r="J1" s="3"/>
      <c r="K1" s="2"/>
      <c r="L1" s="3"/>
      <c r="M1" s="3"/>
      <c r="N1" s="3"/>
      <c r="O1" s="6"/>
      <c r="P1" s="6"/>
      <c r="Q1" s="6"/>
      <c r="R1" s="6"/>
      <c r="S1" s="6"/>
      <c r="T1" s="6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37"/>
    </row>
    <row r="2" spans="1:44" s="96" customFormat="1" ht="15" customHeight="1" x14ac:dyDescent="0.25">
      <c r="A2" s="94"/>
      <c r="B2" s="9" t="s">
        <v>11</v>
      </c>
      <c r="C2" s="10"/>
      <c r="D2" s="11"/>
      <c r="E2" s="12" t="s">
        <v>12</v>
      </c>
      <c r="F2" s="13"/>
      <c r="G2" s="13"/>
      <c r="H2" s="13"/>
      <c r="I2" s="20" t="s">
        <v>13</v>
      </c>
      <c r="J2" s="16"/>
      <c r="K2" s="13"/>
      <c r="L2" s="13"/>
      <c r="M2" s="13"/>
      <c r="N2" s="14"/>
      <c r="O2" s="18"/>
      <c r="P2" s="19" t="s">
        <v>116</v>
      </c>
      <c r="Q2" s="13"/>
      <c r="R2" s="13"/>
      <c r="S2" s="20"/>
      <c r="T2" s="18"/>
      <c r="U2" s="19" t="s">
        <v>15</v>
      </c>
      <c r="V2" s="13"/>
      <c r="W2" s="13"/>
      <c r="X2" s="13"/>
      <c r="Y2" s="13"/>
      <c r="Z2" s="14"/>
      <c r="AA2" s="18"/>
      <c r="AB2" s="21" t="s">
        <v>117</v>
      </c>
      <c r="AC2" s="19"/>
      <c r="AD2" s="13"/>
      <c r="AE2" s="20"/>
      <c r="AF2" s="18"/>
      <c r="AG2" s="21" t="s">
        <v>83</v>
      </c>
      <c r="AH2" s="13"/>
      <c r="AI2" s="13"/>
      <c r="AJ2" s="14"/>
      <c r="AK2" s="18"/>
      <c r="AL2" s="21" t="s">
        <v>84</v>
      </c>
      <c r="AM2" s="19"/>
      <c r="AN2" s="13"/>
      <c r="AO2" s="95" t="s">
        <v>85</v>
      </c>
      <c r="AP2" s="13"/>
      <c r="AQ2" s="14"/>
      <c r="AR2" s="37"/>
    </row>
    <row r="3" spans="1:44" s="96" customFormat="1" ht="15" customHeight="1" x14ac:dyDescent="0.25">
      <c r="A3" s="94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22"/>
      <c r="P3" s="17" t="s">
        <v>5</v>
      </c>
      <c r="Q3" s="17" t="s">
        <v>6</v>
      </c>
      <c r="R3" s="17" t="s">
        <v>86</v>
      </c>
      <c r="S3" s="17" t="s">
        <v>16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16</v>
      </c>
      <c r="Z3" s="17" t="s">
        <v>21</v>
      </c>
      <c r="AA3" s="22"/>
      <c r="AB3" s="17" t="s">
        <v>5</v>
      </c>
      <c r="AC3" s="17" t="s">
        <v>6</v>
      </c>
      <c r="AD3" s="17" t="s">
        <v>86</v>
      </c>
      <c r="AE3" s="17" t="s">
        <v>16</v>
      </c>
      <c r="AF3" s="22"/>
      <c r="AG3" s="17" t="s">
        <v>87</v>
      </c>
      <c r="AH3" s="17" t="s">
        <v>88</v>
      </c>
      <c r="AI3" s="14" t="s">
        <v>89</v>
      </c>
      <c r="AJ3" s="17" t="s">
        <v>90</v>
      </c>
      <c r="AK3" s="22"/>
      <c r="AL3" s="17" t="s">
        <v>22</v>
      </c>
      <c r="AM3" s="17" t="s">
        <v>23</v>
      </c>
      <c r="AN3" s="14" t="s">
        <v>91</v>
      </c>
      <c r="AO3" s="14" t="s">
        <v>30</v>
      </c>
      <c r="AP3" s="16" t="s">
        <v>31</v>
      </c>
      <c r="AQ3" s="17" t="s">
        <v>32</v>
      </c>
      <c r="AR3" s="37"/>
    </row>
    <row r="4" spans="1:44" s="96" customFormat="1" ht="15" customHeight="1" x14ac:dyDescent="0.25">
      <c r="A4" s="94"/>
      <c r="B4" s="24">
        <v>2012</v>
      </c>
      <c r="C4" s="24" t="s">
        <v>48</v>
      </c>
      <c r="D4" s="23" t="s">
        <v>33</v>
      </c>
      <c r="E4" s="24">
        <v>1</v>
      </c>
      <c r="F4" s="24">
        <v>0</v>
      </c>
      <c r="G4" s="24">
        <v>0</v>
      </c>
      <c r="H4" s="24">
        <v>0</v>
      </c>
      <c r="I4" s="24">
        <v>1</v>
      </c>
      <c r="J4" s="24">
        <v>1</v>
      </c>
      <c r="K4" s="24">
        <v>0</v>
      </c>
      <c r="L4" s="24">
        <v>0</v>
      </c>
      <c r="M4" s="24">
        <v>0</v>
      </c>
      <c r="N4" s="28">
        <v>1</v>
      </c>
      <c r="O4" s="22">
        <f>PRODUCT(I4/N4)</f>
        <v>1</v>
      </c>
      <c r="P4" s="17"/>
      <c r="Q4" s="17"/>
      <c r="R4" s="17"/>
      <c r="S4" s="17"/>
      <c r="T4" s="22"/>
      <c r="U4" s="23"/>
      <c r="V4" s="24"/>
      <c r="W4" s="25"/>
      <c r="X4" s="24"/>
      <c r="Y4" s="24"/>
      <c r="Z4" s="69"/>
      <c r="AA4" s="22"/>
      <c r="AB4" s="17"/>
      <c r="AC4" s="17"/>
      <c r="AD4" s="17"/>
      <c r="AE4" s="17"/>
      <c r="AF4" s="22"/>
      <c r="AG4" s="23"/>
      <c r="AH4" s="23"/>
      <c r="AI4" s="23"/>
      <c r="AJ4" s="23"/>
      <c r="AK4" s="22"/>
      <c r="AL4" s="24"/>
      <c r="AM4" s="23"/>
      <c r="AN4" s="23"/>
      <c r="AO4" s="24"/>
      <c r="AP4" s="24"/>
      <c r="AQ4" s="24"/>
      <c r="AR4" s="37"/>
    </row>
    <row r="5" spans="1:44" s="96" customFormat="1" ht="15" customHeight="1" x14ac:dyDescent="0.25">
      <c r="A5" s="94"/>
      <c r="B5" s="58">
        <v>2013</v>
      </c>
      <c r="C5" s="58" t="s">
        <v>49</v>
      </c>
      <c r="D5" s="59" t="s">
        <v>41</v>
      </c>
      <c r="E5" s="58"/>
      <c r="F5" s="59" t="s">
        <v>42</v>
      </c>
      <c r="G5" s="62"/>
      <c r="H5" s="61"/>
      <c r="I5" s="58"/>
      <c r="J5" s="58"/>
      <c r="K5" s="58"/>
      <c r="L5" s="58"/>
      <c r="M5" s="62"/>
      <c r="N5" s="60"/>
      <c r="O5" s="22">
        <v>0</v>
      </c>
      <c r="P5" s="17"/>
      <c r="Q5" s="17"/>
      <c r="R5" s="17"/>
      <c r="S5" s="17"/>
      <c r="T5" s="22"/>
      <c r="U5" s="23"/>
      <c r="V5" s="25"/>
      <c r="W5" s="25"/>
      <c r="X5" s="24"/>
      <c r="Y5" s="24"/>
      <c r="Z5" s="69"/>
      <c r="AA5" s="22"/>
      <c r="AB5" s="17"/>
      <c r="AC5" s="17"/>
      <c r="AD5" s="17"/>
      <c r="AE5" s="17"/>
      <c r="AF5" s="22"/>
      <c r="AG5" s="23"/>
      <c r="AH5" s="23"/>
      <c r="AI5" s="23"/>
      <c r="AJ5" s="23"/>
      <c r="AK5" s="22"/>
      <c r="AL5" s="24"/>
      <c r="AM5" s="24"/>
      <c r="AN5" s="25"/>
      <c r="AO5" s="25"/>
      <c r="AP5" s="27"/>
      <c r="AQ5" s="24"/>
      <c r="AR5" s="37"/>
    </row>
    <row r="6" spans="1:44" s="96" customFormat="1" ht="15" customHeight="1" x14ac:dyDescent="0.25">
      <c r="A6" s="94"/>
      <c r="B6" s="24">
        <v>2013</v>
      </c>
      <c r="C6" s="24" t="s">
        <v>50</v>
      </c>
      <c r="D6" s="23" t="s">
        <v>33</v>
      </c>
      <c r="E6" s="24">
        <v>8</v>
      </c>
      <c r="F6" s="24">
        <v>0</v>
      </c>
      <c r="G6" s="24">
        <v>0</v>
      </c>
      <c r="H6" s="24">
        <v>1</v>
      </c>
      <c r="I6" s="24">
        <v>14</v>
      </c>
      <c r="J6" s="24">
        <v>14</v>
      </c>
      <c r="K6" s="24">
        <v>0</v>
      </c>
      <c r="L6" s="24">
        <v>0</v>
      </c>
      <c r="M6" s="27">
        <v>0</v>
      </c>
      <c r="N6" s="69">
        <v>0.58330000000000004</v>
      </c>
      <c r="O6" s="70">
        <f>PRODUCT(I6/N6)</f>
        <v>24.001371506943251</v>
      </c>
      <c r="P6" s="17"/>
      <c r="Q6" s="17"/>
      <c r="R6" s="17"/>
      <c r="S6" s="17"/>
      <c r="T6" s="22"/>
      <c r="U6" s="24"/>
      <c r="V6" s="25"/>
      <c r="W6" s="25"/>
      <c r="X6" s="24"/>
      <c r="Y6" s="24"/>
      <c r="Z6" s="69"/>
      <c r="AA6" s="22"/>
      <c r="AB6" s="17"/>
      <c r="AC6" s="17"/>
      <c r="AD6" s="17"/>
      <c r="AE6" s="17"/>
      <c r="AF6" s="22"/>
      <c r="AG6" s="23"/>
      <c r="AH6" s="23"/>
      <c r="AI6" s="23"/>
      <c r="AJ6" s="23"/>
      <c r="AK6" s="22"/>
      <c r="AL6" s="24"/>
      <c r="AM6" s="24"/>
      <c r="AN6" s="25"/>
      <c r="AO6" s="25"/>
      <c r="AP6" s="27"/>
      <c r="AQ6" s="24"/>
      <c r="AR6" s="37"/>
    </row>
    <row r="7" spans="1:44" s="96" customFormat="1" ht="15" customHeight="1" x14ac:dyDescent="0.25">
      <c r="A7" s="94"/>
      <c r="B7" s="24">
        <v>2014</v>
      </c>
      <c r="C7" s="24" t="s">
        <v>53</v>
      </c>
      <c r="D7" s="23" t="s">
        <v>33</v>
      </c>
      <c r="E7" s="24">
        <v>30</v>
      </c>
      <c r="F7" s="24">
        <v>3</v>
      </c>
      <c r="G7" s="24">
        <v>2</v>
      </c>
      <c r="H7" s="24">
        <v>26</v>
      </c>
      <c r="I7" s="24">
        <v>121</v>
      </c>
      <c r="J7" s="24">
        <v>84</v>
      </c>
      <c r="K7" s="24">
        <v>29</v>
      </c>
      <c r="L7" s="24">
        <v>3</v>
      </c>
      <c r="M7" s="27">
        <v>5</v>
      </c>
      <c r="N7" s="69">
        <v>0.52800000000000002</v>
      </c>
      <c r="O7" s="70">
        <f>PRODUCT(I7/N7)</f>
        <v>229.16666666666666</v>
      </c>
      <c r="P7" s="17"/>
      <c r="Q7" s="17"/>
      <c r="R7" s="17"/>
      <c r="S7" s="17"/>
      <c r="T7" s="22"/>
      <c r="U7" s="26">
        <v>8</v>
      </c>
      <c r="V7" s="26">
        <v>1</v>
      </c>
      <c r="W7" s="26">
        <v>1</v>
      </c>
      <c r="X7" s="26">
        <v>4</v>
      </c>
      <c r="Y7" s="26">
        <v>34</v>
      </c>
      <c r="Z7" s="97">
        <v>0.54</v>
      </c>
      <c r="AA7" s="22"/>
      <c r="AB7" s="17"/>
      <c r="AC7" s="17"/>
      <c r="AD7" s="17"/>
      <c r="AE7" s="17"/>
      <c r="AF7" s="22"/>
      <c r="AG7" s="23"/>
      <c r="AH7" s="23"/>
      <c r="AI7" s="23"/>
      <c r="AJ7" s="23"/>
      <c r="AK7" s="22"/>
      <c r="AL7" s="24"/>
      <c r="AM7" s="24"/>
      <c r="AN7" s="25"/>
      <c r="AO7" s="25"/>
      <c r="AP7" s="27"/>
      <c r="AQ7" s="24"/>
      <c r="AR7" s="37"/>
    </row>
    <row r="8" spans="1:44" s="96" customFormat="1" ht="15" customHeight="1" x14ac:dyDescent="0.25">
      <c r="A8" s="94"/>
      <c r="B8" s="24">
        <v>2015</v>
      </c>
      <c r="C8" s="24" t="s">
        <v>80</v>
      </c>
      <c r="D8" s="23" t="s">
        <v>33</v>
      </c>
      <c r="E8" s="24">
        <v>29</v>
      </c>
      <c r="F8" s="24">
        <v>0</v>
      </c>
      <c r="G8" s="24">
        <v>0</v>
      </c>
      <c r="H8" s="24">
        <v>21</v>
      </c>
      <c r="I8" s="24">
        <v>108</v>
      </c>
      <c r="J8" s="24">
        <v>38</v>
      </c>
      <c r="K8" s="24">
        <v>64</v>
      </c>
      <c r="L8" s="24">
        <v>6</v>
      </c>
      <c r="M8" s="27">
        <v>0</v>
      </c>
      <c r="N8" s="28">
        <v>0.52939999999999998</v>
      </c>
      <c r="O8" s="70">
        <v>204</v>
      </c>
      <c r="P8" s="17"/>
      <c r="Q8" s="17"/>
      <c r="R8" s="17"/>
      <c r="S8" s="17"/>
      <c r="T8" s="22"/>
      <c r="U8" s="26">
        <v>6</v>
      </c>
      <c r="V8" s="26">
        <v>0</v>
      </c>
      <c r="W8" s="26">
        <v>0</v>
      </c>
      <c r="X8" s="26">
        <v>1</v>
      </c>
      <c r="Y8" s="26">
        <v>18</v>
      </c>
      <c r="Z8" s="97">
        <v>0.47399999999999998</v>
      </c>
      <c r="AA8" s="22"/>
      <c r="AB8" s="17"/>
      <c r="AC8" s="17"/>
      <c r="AD8" s="17"/>
      <c r="AE8" s="17"/>
      <c r="AF8" s="22"/>
      <c r="AG8" s="23"/>
      <c r="AH8" s="23"/>
      <c r="AI8" s="23"/>
      <c r="AJ8" s="23"/>
      <c r="AK8" s="22"/>
      <c r="AL8" s="24"/>
      <c r="AM8" s="24"/>
      <c r="AN8" s="25"/>
      <c r="AO8" s="25"/>
      <c r="AP8" s="27"/>
      <c r="AQ8" s="24"/>
      <c r="AR8" s="37"/>
    </row>
    <row r="9" spans="1:44" s="96" customFormat="1" ht="15" customHeight="1" x14ac:dyDescent="0.25">
      <c r="A9" s="94"/>
      <c r="B9" s="24">
        <v>2016</v>
      </c>
      <c r="C9" s="24" t="s">
        <v>53</v>
      </c>
      <c r="D9" s="23" t="s">
        <v>33</v>
      </c>
      <c r="E9" s="24">
        <v>27</v>
      </c>
      <c r="F9" s="24">
        <v>2</v>
      </c>
      <c r="G9" s="24">
        <v>8</v>
      </c>
      <c r="H9" s="24">
        <v>15</v>
      </c>
      <c r="I9" s="24">
        <v>83</v>
      </c>
      <c r="J9" s="24">
        <v>49</v>
      </c>
      <c r="K9" s="24">
        <v>12</v>
      </c>
      <c r="L9" s="24">
        <v>12</v>
      </c>
      <c r="M9" s="24">
        <v>10</v>
      </c>
      <c r="N9" s="69">
        <v>0.51500000000000001</v>
      </c>
      <c r="O9" s="83">
        <v>161</v>
      </c>
      <c r="P9" s="17"/>
      <c r="Q9" s="17"/>
      <c r="R9" s="17"/>
      <c r="S9" s="17"/>
      <c r="T9" s="22"/>
      <c r="U9" s="24"/>
      <c r="V9" s="25"/>
      <c r="W9" s="25"/>
      <c r="X9" s="24"/>
      <c r="Y9" s="24"/>
      <c r="Z9" s="69"/>
      <c r="AA9" s="22"/>
      <c r="AB9" s="17"/>
      <c r="AC9" s="17"/>
      <c r="AD9" s="17"/>
      <c r="AE9" s="17"/>
      <c r="AF9" s="22"/>
      <c r="AG9" s="23"/>
      <c r="AH9" s="23"/>
      <c r="AI9" s="23"/>
      <c r="AJ9" s="23"/>
      <c r="AK9" s="22"/>
      <c r="AL9" s="24"/>
      <c r="AM9" s="24"/>
      <c r="AN9" s="25"/>
      <c r="AO9" s="24"/>
      <c r="AP9" s="24"/>
      <c r="AQ9" s="24"/>
      <c r="AR9" s="37"/>
    </row>
    <row r="10" spans="1:44" s="96" customFormat="1" ht="15" customHeight="1" x14ac:dyDescent="0.25">
      <c r="A10" s="94"/>
      <c r="B10" s="24">
        <v>2017</v>
      </c>
      <c r="C10" s="24" t="s">
        <v>92</v>
      </c>
      <c r="D10" s="30" t="s">
        <v>33</v>
      </c>
      <c r="E10" s="24">
        <v>32</v>
      </c>
      <c r="F10" s="24">
        <v>0</v>
      </c>
      <c r="G10" s="24">
        <v>1</v>
      </c>
      <c r="H10" s="24">
        <v>21</v>
      </c>
      <c r="I10" s="24">
        <v>99</v>
      </c>
      <c r="J10" s="24">
        <v>83</v>
      </c>
      <c r="K10" s="24">
        <v>13</v>
      </c>
      <c r="L10" s="24">
        <v>2</v>
      </c>
      <c r="M10" s="24">
        <v>1</v>
      </c>
      <c r="N10" s="28">
        <v>0.45829999999999999</v>
      </c>
      <c r="O10" s="98">
        <v>216</v>
      </c>
      <c r="P10" s="17"/>
      <c r="Q10" s="14"/>
      <c r="R10" s="17"/>
      <c r="S10" s="17"/>
      <c r="T10" s="22"/>
      <c r="U10" s="26">
        <v>4</v>
      </c>
      <c r="V10" s="123">
        <v>1</v>
      </c>
      <c r="W10" s="123">
        <v>0</v>
      </c>
      <c r="X10" s="26">
        <v>7</v>
      </c>
      <c r="Y10" s="26">
        <v>25</v>
      </c>
      <c r="Z10" s="97">
        <v>0.625</v>
      </c>
      <c r="AA10" s="22"/>
      <c r="AB10" s="17"/>
      <c r="AC10" s="17"/>
      <c r="AD10" s="17"/>
      <c r="AE10" s="17"/>
      <c r="AF10" s="22"/>
      <c r="AG10" s="23"/>
      <c r="AH10" s="23"/>
      <c r="AI10" s="23"/>
      <c r="AJ10" s="23"/>
      <c r="AK10" s="22"/>
      <c r="AL10" s="24"/>
      <c r="AM10" s="24"/>
      <c r="AN10" s="25"/>
      <c r="AO10" s="25"/>
      <c r="AP10" s="27"/>
      <c r="AQ10" s="24"/>
      <c r="AR10" s="37"/>
    </row>
    <row r="11" spans="1:44" s="96" customFormat="1" ht="15" customHeight="1" x14ac:dyDescent="0.25">
      <c r="A11" s="94"/>
      <c r="B11" s="24">
        <v>2018</v>
      </c>
      <c r="C11" s="24" t="s">
        <v>50</v>
      </c>
      <c r="D11" s="23" t="s">
        <v>33</v>
      </c>
      <c r="E11" s="24">
        <v>32</v>
      </c>
      <c r="F11" s="24">
        <v>6</v>
      </c>
      <c r="G11" s="24">
        <v>7</v>
      </c>
      <c r="H11" s="24">
        <v>50</v>
      </c>
      <c r="I11" s="24">
        <v>161</v>
      </c>
      <c r="J11" s="24">
        <v>56</v>
      </c>
      <c r="K11" s="24">
        <v>47</v>
      </c>
      <c r="L11" s="24">
        <v>45</v>
      </c>
      <c r="M11" s="24">
        <v>13</v>
      </c>
      <c r="N11" s="69">
        <v>0.65439999999999998</v>
      </c>
      <c r="O11" s="83">
        <v>246</v>
      </c>
      <c r="P11" s="17"/>
      <c r="Q11" s="14" t="s">
        <v>48</v>
      </c>
      <c r="R11" s="17" t="s">
        <v>124</v>
      </c>
      <c r="S11" s="17" t="s">
        <v>125</v>
      </c>
      <c r="T11" s="22"/>
      <c r="U11" s="24"/>
      <c r="V11" s="25"/>
      <c r="W11" s="25"/>
      <c r="X11" s="24"/>
      <c r="Y11" s="24"/>
      <c r="Z11" s="69"/>
      <c r="AA11" s="22"/>
      <c r="AB11" s="17"/>
      <c r="AC11" s="17"/>
      <c r="AD11" s="17"/>
      <c r="AE11" s="17"/>
      <c r="AF11" s="22"/>
      <c r="AG11" s="23"/>
      <c r="AH11" s="23"/>
      <c r="AI11" s="23"/>
      <c r="AJ11" s="23"/>
      <c r="AK11" s="22"/>
      <c r="AL11" s="24"/>
      <c r="AM11" s="24"/>
      <c r="AN11" s="25"/>
      <c r="AO11" s="25"/>
      <c r="AP11" s="27"/>
      <c r="AQ11" s="24"/>
      <c r="AR11" s="37"/>
    </row>
    <row r="12" spans="1:44" s="96" customFormat="1" ht="15" customHeight="1" x14ac:dyDescent="0.25">
      <c r="A12" s="94"/>
      <c r="B12" s="24">
        <v>2019</v>
      </c>
      <c r="C12" s="24" t="s">
        <v>50</v>
      </c>
      <c r="D12" s="30" t="s">
        <v>33</v>
      </c>
      <c r="E12" s="24">
        <v>29</v>
      </c>
      <c r="F12" s="24">
        <v>2</v>
      </c>
      <c r="G12" s="24">
        <v>0</v>
      </c>
      <c r="H12" s="24">
        <v>35</v>
      </c>
      <c r="I12" s="24">
        <v>139</v>
      </c>
      <c r="J12" s="24">
        <v>69</v>
      </c>
      <c r="K12" s="24">
        <v>50</v>
      </c>
      <c r="L12" s="24">
        <v>18</v>
      </c>
      <c r="M12" s="24">
        <v>2</v>
      </c>
      <c r="N12" s="69">
        <v>0.58399999999999996</v>
      </c>
      <c r="O12" s="70">
        <v>238</v>
      </c>
      <c r="P12" s="17"/>
      <c r="Q12" s="17" t="s">
        <v>134</v>
      </c>
      <c r="R12" s="17"/>
      <c r="S12" s="17"/>
      <c r="T12" s="22"/>
      <c r="U12" s="24"/>
      <c r="V12" s="25"/>
      <c r="W12" s="25"/>
      <c r="X12" s="24"/>
      <c r="Y12" s="24"/>
      <c r="Z12" s="69"/>
      <c r="AA12" s="22"/>
      <c r="AB12" s="17"/>
      <c r="AC12" s="17"/>
      <c r="AD12" s="17"/>
      <c r="AE12" s="17"/>
      <c r="AF12" s="22"/>
      <c r="AG12" s="23"/>
      <c r="AH12" s="23"/>
      <c r="AI12" s="23"/>
      <c r="AJ12" s="23"/>
      <c r="AK12" s="22"/>
      <c r="AL12" s="24"/>
      <c r="AM12" s="24"/>
      <c r="AN12" s="25"/>
      <c r="AO12" s="25"/>
      <c r="AP12" s="27"/>
      <c r="AQ12" s="24"/>
      <c r="AR12" s="37"/>
    </row>
    <row r="13" spans="1:44" s="96" customFormat="1" ht="15" customHeight="1" x14ac:dyDescent="0.25">
      <c r="A13" s="94"/>
      <c r="B13" s="24">
        <v>2020</v>
      </c>
      <c r="C13" s="24" t="s">
        <v>92</v>
      </c>
      <c r="D13" s="30" t="s">
        <v>33</v>
      </c>
      <c r="E13" s="24">
        <v>24</v>
      </c>
      <c r="F13" s="24">
        <v>0</v>
      </c>
      <c r="G13" s="24">
        <v>0</v>
      </c>
      <c r="H13" s="24">
        <v>30</v>
      </c>
      <c r="I13" s="24">
        <v>114</v>
      </c>
      <c r="J13" s="24">
        <v>57</v>
      </c>
      <c r="K13" s="24">
        <v>53</v>
      </c>
      <c r="L13" s="24">
        <v>4</v>
      </c>
      <c r="M13" s="24">
        <v>0</v>
      </c>
      <c r="N13" s="146">
        <v>0.60960000000000003</v>
      </c>
      <c r="O13" s="168">
        <v>187</v>
      </c>
      <c r="P13" s="100"/>
      <c r="Q13" s="14" t="s">
        <v>135</v>
      </c>
      <c r="R13" s="17"/>
      <c r="S13" s="17" t="s">
        <v>134</v>
      </c>
      <c r="T13" s="22"/>
      <c r="U13" s="24"/>
      <c r="V13" s="25"/>
      <c r="W13" s="25"/>
      <c r="X13" s="24"/>
      <c r="Y13" s="24"/>
      <c r="Z13" s="69"/>
      <c r="AA13" s="22"/>
      <c r="AB13" s="17"/>
      <c r="AC13" s="17"/>
      <c r="AD13" s="17"/>
      <c r="AE13" s="17"/>
      <c r="AF13" s="22"/>
      <c r="AG13" s="23"/>
      <c r="AH13" s="23"/>
      <c r="AI13" s="23"/>
      <c r="AJ13" s="23"/>
      <c r="AK13" s="22"/>
      <c r="AL13" s="24"/>
      <c r="AM13" s="24"/>
      <c r="AN13" s="25"/>
      <c r="AO13" s="25"/>
      <c r="AP13" s="27"/>
      <c r="AQ13" s="24"/>
      <c r="AR13" s="37"/>
    </row>
    <row r="14" spans="1:44" s="96" customFormat="1" ht="15" customHeight="1" x14ac:dyDescent="0.25">
      <c r="A14" s="99"/>
      <c r="B14" s="15" t="s">
        <v>7</v>
      </c>
      <c r="C14" s="16"/>
      <c r="D14" s="14"/>
      <c r="E14" s="17">
        <f t="shared" ref="E14:M14" si="0">SUM(E4:E13)</f>
        <v>212</v>
      </c>
      <c r="F14" s="17">
        <f t="shared" si="0"/>
        <v>13</v>
      </c>
      <c r="G14" s="17">
        <f t="shared" si="0"/>
        <v>18</v>
      </c>
      <c r="H14" s="17">
        <f t="shared" si="0"/>
        <v>199</v>
      </c>
      <c r="I14" s="17">
        <f t="shared" si="0"/>
        <v>840</v>
      </c>
      <c r="J14" s="17">
        <f t="shared" si="0"/>
        <v>451</v>
      </c>
      <c r="K14" s="17">
        <f t="shared" si="0"/>
        <v>268</v>
      </c>
      <c r="L14" s="17">
        <f t="shared" si="0"/>
        <v>90</v>
      </c>
      <c r="M14" s="16">
        <f t="shared" si="0"/>
        <v>31</v>
      </c>
      <c r="N14" s="29">
        <f>PRODUCT(I14/O14)</f>
        <v>0.55770669587344979</v>
      </c>
      <c r="O14" s="71">
        <f>SUM(O3:O13)</f>
        <v>1506.1680381736101</v>
      </c>
      <c r="P14" s="100" t="s">
        <v>93</v>
      </c>
      <c r="Q14" s="100" t="s">
        <v>93</v>
      </c>
      <c r="R14" s="100" t="s">
        <v>93</v>
      </c>
      <c r="S14" s="100" t="s">
        <v>93</v>
      </c>
      <c r="T14" s="35"/>
      <c r="U14" s="17">
        <f>SUM(U4:U13)</f>
        <v>18</v>
      </c>
      <c r="V14" s="17">
        <f t="shared" ref="V14:Y14" si="1">SUM(V4:V13)</f>
        <v>2</v>
      </c>
      <c r="W14" s="17">
        <f t="shared" si="1"/>
        <v>1</v>
      </c>
      <c r="X14" s="17">
        <f t="shared" si="1"/>
        <v>12</v>
      </c>
      <c r="Y14" s="17">
        <f t="shared" si="1"/>
        <v>77</v>
      </c>
      <c r="Z14" s="29">
        <f>PRODUCT(N21)</f>
        <v>0.54609929078014185</v>
      </c>
      <c r="AA14" s="71"/>
      <c r="AB14" s="100" t="s">
        <v>93</v>
      </c>
      <c r="AC14" s="100" t="s">
        <v>93</v>
      </c>
      <c r="AD14" s="100" t="s">
        <v>93</v>
      </c>
      <c r="AE14" s="100" t="s">
        <v>93</v>
      </c>
      <c r="AF14" s="22"/>
      <c r="AG14" s="100" t="s">
        <v>94</v>
      </c>
      <c r="AH14" s="100" t="s">
        <v>94</v>
      </c>
      <c r="AI14" s="100" t="s">
        <v>94</v>
      </c>
      <c r="AJ14" s="100" t="s">
        <v>94</v>
      </c>
      <c r="AK14" s="22"/>
      <c r="AL14" s="17">
        <f t="shared" ref="AL14:AQ14" si="2">SUM(AL4:AL13)</f>
        <v>0</v>
      </c>
      <c r="AM14" s="17">
        <f t="shared" si="2"/>
        <v>0</v>
      </c>
      <c r="AN14" s="17">
        <f t="shared" si="2"/>
        <v>0</v>
      </c>
      <c r="AO14" s="17">
        <f t="shared" si="2"/>
        <v>0</v>
      </c>
      <c r="AP14" s="17">
        <f t="shared" si="2"/>
        <v>0</v>
      </c>
      <c r="AQ14" s="17">
        <f t="shared" si="2"/>
        <v>0</v>
      </c>
      <c r="AR14" s="37"/>
    </row>
    <row r="15" spans="1:44" s="96" customFormat="1" ht="15" customHeight="1" x14ac:dyDescent="0.25">
      <c r="A15" s="99"/>
      <c r="B15" s="21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01"/>
      <c r="O15" s="22"/>
      <c r="P15" s="21"/>
      <c r="Q15" s="19"/>
      <c r="R15" s="102"/>
      <c r="S15" s="103"/>
      <c r="T15" s="22"/>
      <c r="U15" s="16"/>
      <c r="V15" s="13"/>
      <c r="W15" s="13"/>
      <c r="X15" s="13"/>
      <c r="Y15" s="13"/>
      <c r="Z15" s="14"/>
      <c r="AA15" s="22"/>
      <c r="AB15" s="104"/>
      <c r="AC15" s="105"/>
      <c r="AD15" s="102"/>
      <c r="AE15" s="103"/>
      <c r="AF15" s="22"/>
      <c r="AG15" s="106">
        <v>0</v>
      </c>
      <c r="AH15" s="107">
        <v>0</v>
      </c>
      <c r="AI15" s="107">
        <v>0</v>
      </c>
      <c r="AJ15" s="108">
        <v>0</v>
      </c>
      <c r="AK15" s="22"/>
      <c r="AL15" s="16"/>
      <c r="AM15" s="13"/>
      <c r="AN15" s="13"/>
      <c r="AO15" s="13"/>
      <c r="AP15" s="13"/>
      <c r="AQ15" s="14"/>
      <c r="AR15" s="37"/>
    </row>
    <row r="16" spans="1:44" ht="15" customHeight="1" x14ac:dyDescent="0.25">
      <c r="A16" s="94"/>
      <c r="B16" s="30" t="s">
        <v>2</v>
      </c>
      <c r="C16" s="27"/>
      <c r="D16" s="31">
        <f>SUM(F14:H14)+((I14-F14-G14)/3)+(E14/3)+(AL14*25)+(AM14*25)+(AN14*10)+(AO14*25)+(AP14*20)+(AQ14*15)</f>
        <v>570.33333333333337</v>
      </c>
      <c r="E16" s="32"/>
      <c r="F16" s="32"/>
      <c r="G16" s="32"/>
      <c r="H16" s="32"/>
      <c r="I16" s="32"/>
      <c r="J16" s="32"/>
      <c r="K16" s="32"/>
      <c r="L16" s="32"/>
      <c r="M16" s="32"/>
      <c r="N16" s="33"/>
      <c r="O16" s="32"/>
      <c r="P16" s="22"/>
      <c r="Q16" s="22"/>
      <c r="R16" s="22"/>
      <c r="S16" s="2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22"/>
      <c r="AG16" s="32"/>
      <c r="AH16" s="32"/>
      <c r="AI16" s="32"/>
      <c r="AJ16" s="32"/>
      <c r="AK16" s="22"/>
      <c r="AL16" s="32"/>
      <c r="AM16" s="32"/>
      <c r="AN16" s="32"/>
      <c r="AO16" s="32"/>
      <c r="AP16" s="32"/>
      <c r="AQ16" s="32"/>
      <c r="AR16" s="37"/>
    </row>
    <row r="17" spans="1:45" s="96" customFormat="1" ht="15" customHeight="1" x14ac:dyDescent="0.25">
      <c r="A17" s="94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3"/>
      <c r="O17" s="35"/>
      <c r="P17" s="35"/>
      <c r="Q17" s="35"/>
      <c r="R17" s="35"/>
      <c r="S17" s="35"/>
      <c r="T17" s="35"/>
      <c r="U17" s="32"/>
      <c r="V17" s="36"/>
      <c r="W17" s="32"/>
      <c r="X17" s="32"/>
      <c r="Y17" s="32"/>
      <c r="Z17" s="32"/>
      <c r="AA17" s="32"/>
      <c r="AB17" s="32"/>
      <c r="AC17" s="32"/>
      <c r="AD17" s="32"/>
      <c r="AE17" s="32"/>
      <c r="AF17" s="22"/>
      <c r="AG17" s="32"/>
      <c r="AH17" s="32"/>
      <c r="AI17" s="32"/>
      <c r="AJ17" s="32"/>
      <c r="AK17" s="22"/>
      <c r="AL17" s="32"/>
      <c r="AM17" s="32"/>
      <c r="AN17" s="32"/>
      <c r="AO17" s="32"/>
      <c r="AP17" s="32"/>
      <c r="AQ17" s="32"/>
      <c r="AR17" s="37"/>
    </row>
    <row r="18" spans="1:45" ht="15" customHeight="1" x14ac:dyDescent="0.25">
      <c r="A18" s="94"/>
      <c r="B18" s="21" t="s">
        <v>24</v>
      </c>
      <c r="C18" s="38"/>
      <c r="D18" s="38"/>
      <c r="E18" s="17" t="s">
        <v>3</v>
      </c>
      <c r="F18" s="17" t="s">
        <v>8</v>
      </c>
      <c r="G18" s="14" t="s">
        <v>5</v>
      </c>
      <c r="H18" s="17" t="s">
        <v>6</v>
      </c>
      <c r="I18" s="17" t="s">
        <v>16</v>
      </c>
      <c r="J18" s="32"/>
      <c r="K18" s="17" t="s">
        <v>26</v>
      </c>
      <c r="L18" s="17" t="s">
        <v>27</v>
      </c>
      <c r="M18" s="17" t="s">
        <v>28</v>
      </c>
      <c r="N18" s="17" t="s">
        <v>21</v>
      </c>
      <c r="O18" s="22"/>
      <c r="P18" s="39" t="s">
        <v>29</v>
      </c>
      <c r="Q18" s="11"/>
      <c r="R18" s="11"/>
      <c r="S18" s="11"/>
      <c r="T18" s="40"/>
      <c r="U18" s="40"/>
      <c r="V18" s="40"/>
      <c r="W18" s="40"/>
      <c r="X18" s="40"/>
      <c r="Y18" s="11"/>
      <c r="Z18" s="11"/>
      <c r="AA18" s="11"/>
      <c r="AB18" s="40"/>
      <c r="AC18" s="40"/>
      <c r="AD18" s="11"/>
      <c r="AE18" s="41"/>
      <c r="AF18" s="22"/>
      <c r="AG18" s="39" t="s">
        <v>95</v>
      </c>
      <c r="AH18" s="11"/>
      <c r="AI18" s="40"/>
      <c r="AJ18" s="41"/>
      <c r="AK18" s="22"/>
      <c r="AL18" s="9" t="s">
        <v>96</v>
      </c>
      <c r="AM18" s="11"/>
      <c r="AN18" s="11"/>
      <c r="AO18" s="11"/>
      <c r="AP18" s="11"/>
      <c r="AQ18" s="41"/>
      <c r="AR18" s="37"/>
    </row>
    <row r="19" spans="1:45" ht="15" customHeight="1" x14ac:dyDescent="0.25">
      <c r="A19" s="94"/>
      <c r="B19" s="39" t="s">
        <v>12</v>
      </c>
      <c r="C19" s="11"/>
      <c r="D19" s="41"/>
      <c r="E19" s="24">
        <f>PRODUCT(E14)</f>
        <v>212</v>
      </c>
      <c r="F19" s="24">
        <f>PRODUCT(F14)</f>
        <v>13</v>
      </c>
      <c r="G19" s="24">
        <f>PRODUCT(G14)</f>
        <v>18</v>
      </c>
      <c r="H19" s="24">
        <f>PRODUCT(H14)</f>
        <v>199</v>
      </c>
      <c r="I19" s="24">
        <f>PRODUCT(I14)</f>
        <v>840</v>
      </c>
      <c r="J19" s="32"/>
      <c r="K19" s="42">
        <f>PRODUCT((F19+G19)/E19)</f>
        <v>0.14622641509433962</v>
      </c>
      <c r="L19" s="42">
        <f>PRODUCT(H19/E19)</f>
        <v>0.93867924528301883</v>
      </c>
      <c r="M19" s="42">
        <f>PRODUCT(I19/E19)</f>
        <v>3.9622641509433962</v>
      </c>
      <c r="N19" s="28">
        <f>PRODUCT(N14)</f>
        <v>0.55770669587344979</v>
      </c>
      <c r="O19" s="22">
        <f>PRODUCT(O14)</f>
        <v>1506.1680381736101</v>
      </c>
      <c r="P19" s="133" t="s">
        <v>9</v>
      </c>
      <c r="Q19" s="147"/>
      <c r="R19" s="134" t="s">
        <v>39</v>
      </c>
      <c r="S19" s="134"/>
      <c r="T19" s="134"/>
      <c r="U19" s="134"/>
      <c r="V19" s="134"/>
      <c r="W19" s="134"/>
      <c r="X19" s="134"/>
      <c r="Y19" s="148"/>
      <c r="Z19" s="148"/>
      <c r="AA19" s="149" t="s">
        <v>34</v>
      </c>
      <c r="AB19" s="134"/>
      <c r="AC19" s="150" t="s">
        <v>40</v>
      </c>
      <c r="AD19" s="149"/>
      <c r="AE19" s="135"/>
      <c r="AF19" s="22"/>
      <c r="AG19" s="151"/>
      <c r="AH19" s="163"/>
      <c r="AI19" s="134"/>
      <c r="AJ19" s="135"/>
      <c r="AK19" s="22"/>
      <c r="AL19" s="133"/>
      <c r="AM19" s="148"/>
      <c r="AN19" s="134"/>
      <c r="AO19" s="134"/>
      <c r="AP19" s="134"/>
      <c r="AQ19" s="135"/>
      <c r="AR19" s="37"/>
    </row>
    <row r="20" spans="1:45" ht="15" customHeight="1" x14ac:dyDescent="0.25">
      <c r="A20" s="94"/>
      <c r="B20" s="43" t="s">
        <v>14</v>
      </c>
      <c r="C20" s="44"/>
      <c r="D20" s="45"/>
      <c r="E20" s="24"/>
      <c r="F20" s="24"/>
      <c r="G20" s="24"/>
      <c r="H20" s="24"/>
      <c r="I20" s="24"/>
      <c r="J20" s="32"/>
      <c r="K20" s="42"/>
      <c r="L20" s="42"/>
      <c r="M20" s="42"/>
      <c r="N20" s="28"/>
      <c r="O20" s="22"/>
      <c r="P20" s="151" t="s">
        <v>97</v>
      </c>
      <c r="Q20" s="152"/>
      <c r="R20" s="153" t="s">
        <v>51</v>
      </c>
      <c r="S20" s="153"/>
      <c r="T20" s="153"/>
      <c r="U20" s="153"/>
      <c r="V20" s="153"/>
      <c r="W20" s="153"/>
      <c r="X20" s="153"/>
      <c r="Y20" s="154"/>
      <c r="Z20" s="154"/>
      <c r="AA20" s="71" t="s">
        <v>98</v>
      </c>
      <c r="AB20" s="153"/>
      <c r="AC20" s="155" t="s">
        <v>52</v>
      </c>
      <c r="AD20" s="71"/>
      <c r="AE20" s="156"/>
      <c r="AF20" s="22"/>
      <c r="AG20" s="151"/>
      <c r="AH20" s="164"/>
      <c r="AI20" s="153"/>
      <c r="AJ20" s="156"/>
      <c r="AK20" s="22"/>
      <c r="AL20" s="151"/>
      <c r="AM20" s="154"/>
      <c r="AN20" s="153"/>
      <c r="AO20" s="153"/>
      <c r="AP20" s="153"/>
      <c r="AQ20" s="156"/>
      <c r="AR20" s="37"/>
    </row>
    <row r="21" spans="1:45" ht="15" customHeight="1" x14ac:dyDescent="0.25">
      <c r="A21" s="94"/>
      <c r="B21" s="46" t="s">
        <v>15</v>
      </c>
      <c r="C21" s="47"/>
      <c r="D21" s="48"/>
      <c r="E21" s="26">
        <f>SUM(U14)</f>
        <v>18</v>
      </c>
      <c r="F21" s="26">
        <f t="shared" ref="F21:I21" si="3">SUM(V14)</f>
        <v>2</v>
      </c>
      <c r="G21" s="26">
        <f t="shared" si="3"/>
        <v>1</v>
      </c>
      <c r="H21" s="26">
        <f t="shared" si="3"/>
        <v>12</v>
      </c>
      <c r="I21" s="26">
        <f t="shared" si="3"/>
        <v>77</v>
      </c>
      <c r="J21" s="32"/>
      <c r="K21" s="49">
        <f>PRODUCT((F21+G21)/E21)</f>
        <v>0.16666666666666666</v>
      </c>
      <c r="L21" s="49">
        <f>PRODUCT(H21/E21)</f>
        <v>0.66666666666666663</v>
      </c>
      <c r="M21" s="49">
        <f>PRODUCT(I21/E21)</f>
        <v>4.2777777777777777</v>
      </c>
      <c r="N21" s="50">
        <f>PRODUCT(I21/O21)</f>
        <v>0.54609929078014185</v>
      </c>
      <c r="O21" s="22">
        <v>141</v>
      </c>
      <c r="P21" s="151" t="s">
        <v>99</v>
      </c>
      <c r="Q21" s="152"/>
      <c r="R21" s="153" t="s">
        <v>46</v>
      </c>
      <c r="S21" s="153"/>
      <c r="T21" s="153"/>
      <c r="U21" s="153"/>
      <c r="V21" s="153"/>
      <c r="W21" s="153"/>
      <c r="X21" s="153"/>
      <c r="Y21" s="154"/>
      <c r="Z21" s="154"/>
      <c r="AA21" s="71" t="s">
        <v>45</v>
      </c>
      <c r="AB21" s="153"/>
      <c r="AC21" s="155" t="s">
        <v>47</v>
      </c>
      <c r="AD21" s="71"/>
      <c r="AE21" s="156"/>
      <c r="AF21" s="22"/>
      <c r="AG21" s="165"/>
      <c r="AH21" s="164"/>
      <c r="AI21" s="153"/>
      <c r="AJ21" s="156"/>
      <c r="AK21" s="22"/>
      <c r="AL21" s="151"/>
      <c r="AM21" s="154"/>
      <c r="AN21" s="153"/>
      <c r="AO21" s="153"/>
      <c r="AP21" s="153"/>
      <c r="AQ21" s="156"/>
      <c r="AR21" s="37"/>
    </row>
    <row r="22" spans="1:45" ht="15" customHeight="1" x14ac:dyDescent="0.25">
      <c r="A22" s="94"/>
      <c r="B22" s="51" t="s">
        <v>25</v>
      </c>
      <c r="C22" s="52"/>
      <c r="D22" s="53"/>
      <c r="E22" s="17">
        <f>SUM(E19:E21)</f>
        <v>230</v>
      </c>
      <c r="F22" s="17">
        <f>SUM(F19:F21)</f>
        <v>15</v>
      </c>
      <c r="G22" s="17">
        <f>SUM(G19:G21)</f>
        <v>19</v>
      </c>
      <c r="H22" s="17">
        <f>SUM(H19:H21)</f>
        <v>211</v>
      </c>
      <c r="I22" s="17">
        <f>SUM(I19:I21)</f>
        <v>917</v>
      </c>
      <c r="J22" s="32"/>
      <c r="K22" s="54">
        <f>PRODUCT((F22+G22)/E22)</f>
        <v>0.14782608695652175</v>
      </c>
      <c r="L22" s="54">
        <f>PRODUCT(H22/E22)</f>
        <v>0.91739130434782612</v>
      </c>
      <c r="M22" s="54">
        <f>PRODUCT(I22/E22)</f>
        <v>3.9869565217391303</v>
      </c>
      <c r="N22" s="29">
        <f>PRODUCT(I22/O22)</f>
        <v>0.55671308497266325</v>
      </c>
      <c r="O22" s="22">
        <f>SUM(O19:O21)</f>
        <v>1647.1680381736101</v>
      </c>
      <c r="P22" s="157" t="s">
        <v>10</v>
      </c>
      <c r="Q22" s="158"/>
      <c r="R22" s="159" t="s">
        <v>51</v>
      </c>
      <c r="S22" s="159"/>
      <c r="T22" s="159"/>
      <c r="U22" s="159"/>
      <c r="V22" s="159"/>
      <c r="W22" s="159"/>
      <c r="X22" s="159"/>
      <c r="Y22" s="160"/>
      <c r="Z22" s="160"/>
      <c r="AA22" s="161" t="s">
        <v>98</v>
      </c>
      <c r="AB22" s="159"/>
      <c r="AC22" s="78" t="s">
        <v>52</v>
      </c>
      <c r="AD22" s="161"/>
      <c r="AE22" s="162"/>
      <c r="AF22" s="22"/>
      <c r="AG22" s="76"/>
      <c r="AH22" s="166"/>
      <c r="AI22" s="167"/>
      <c r="AJ22" s="162"/>
      <c r="AK22" s="22"/>
      <c r="AL22" s="157"/>
      <c r="AM22" s="160"/>
      <c r="AN22" s="159"/>
      <c r="AO22" s="159"/>
      <c r="AP22" s="159"/>
      <c r="AQ22" s="162"/>
      <c r="AR22" s="37"/>
    </row>
    <row r="23" spans="1:45" ht="15" customHeight="1" x14ac:dyDescent="0.25">
      <c r="A23" s="94"/>
      <c r="B23" s="34"/>
      <c r="C23" s="34"/>
      <c r="D23" s="34"/>
      <c r="E23" s="34"/>
      <c r="F23" s="34"/>
      <c r="G23" s="34"/>
      <c r="H23" s="34"/>
      <c r="I23" s="34"/>
      <c r="J23" s="32"/>
      <c r="K23" s="34"/>
      <c r="L23" s="34"/>
      <c r="M23" s="34"/>
      <c r="N23" s="33"/>
      <c r="O23" s="22">
        <f>SUM(O20:O22)</f>
        <v>1788.1680381736101</v>
      </c>
      <c r="P23" s="32"/>
      <c r="Q23" s="36"/>
      <c r="R23" s="32"/>
      <c r="S23" s="32"/>
      <c r="T23" s="22"/>
      <c r="U23" s="22"/>
      <c r="V23" s="36"/>
      <c r="W23" s="32"/>
      <c r="X23" s="32"/>
      <c r="Y23" s="22"/>
      <c r="Z23" s="22"/>
      <c r="AA23" s="22"/>
      <c r="AB23" s="22"/>
      <c r="AC23" s="22"/>
      <c r="AD23" s="22"/>
      <c r="AE23" s="22"/>
      <c r="AF23" s="22"/>
      <c r="AG23" s="22"/>
      <c r="AH23" s="55"/>
      <c r="AI23" s="32"/>
      <c r="AJ23" s="32"/>
      <c r="AK23" s="22"/>
      <c r="AL23" s="32"/>
      <c r="AM23" s="32"/>
      <c r="AN23" s="32"/>
      <c r="AO23" s="32"/>
      <c r="AP23" s="32"/>
      <c r="AQ23" s="32"/>
      <c r="AR23" s="37"/>
    </row>
    <row r="24" spans="1:45" ht="15" customHeight="1" x14ac:dyDescent="0.2">
      <c r="A24" s="94"/>
      <c r="B24" s="32" t="s">
        <v>35</v>
      </c>
      <c r="C24" s="32"/>
      <c r="D24" s="32" t="s">
        <v>36</v>
      </c>
      <c r="E24" s="32"/>
      <c r="F24" s="32"/>
      <c r="G24" s="32"/>
      <c r="H24" s="32"/>
      <c r="I24" s="32"/>
      <c r="J24" s="32"/>
      <c r="K24" s="32"/>
      <c r="L24" s="32"/>
      <c r="M24" s="32"/>
      <c r="N24" s="32" t="s">
        <v>43</v>
      </c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</row>
    <row r="25" spans="1:45" ht="15" customHeight="1" x14ac:dyDescent="0.2">
      <c r="A25" s="94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</row>
    <row r="26" spans="1:45" ht="14.25" x14ac:dyDescent="0.2">
      <c r="A26" s="94"/>
      <c r="B26" s="169" t="s">
        <v>136</v>
      </c>
      <c r="C26" s="170"/>
      <c r="D26" s="170"/>
      <c r="E26" s="170"/>
      <c r="F26" s="170" t="s">
        <v>137</v>
      </c>
      <c r="G26" s="170" t="s">
        <v>3</v>
      </c>
      <c r="H26" s="170" t="s">
        <v>5</v>
      </c>
      <c r="I26" s="170" t="s">
        <v>6</v>
      </c>
      <c r="J26" s="170" t="s">
        <v>138</v>
      </c>
      <c r="K26" s="171" t="s">
        <v>16</v>
      </c>
      <c r="L26" s="32"/>
      <c r="M26" s="172" t="s">
        <v>139</v>
      </c>
      <c r="N26" s="173"/>
      <c r="O26" s="173"/>
      <c r="P26" s="170" t="s">
        <v>3</v>
      </c>
      <c r="Q26" s="170" t="s">
        <v>5</v>
      </c>
      <c r="R26" s="170" t="s">
        <v>6</v>
      </c>
      <c r="S26" s="170" t="s">
        <v>138</v>
      </c>
      <c r="T26" s="173"/>
      <c r="U26" s="171" t="s">
        <v>16</v>
      </c>
      <c r="V26" s="32"/>
      <c r="W26" s="172" t="s">
        <v>140</v>
      </c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 s="174"/>
      <c r="AI26" s="175" t="s">
        <v>141</v>
      </c>
      <c r="AJ26" s="63"/>
      <c r="AK26" s="63"/>
      <c r="AL26" s="176" t="s">
        <v>3</v>
      </c>
      <c r="AM26" s="176" t="s">
        <v>5</v>
      </c>
      <c r="AN26" s="176" t="s">
        <v>6</v>
      </c>
      <c r="AO26" s="173"/>
      <c r="AP26" s="173"/>
      <c r="AQ26" s="177"/>
      <c r="AR26" s="22"/>
      <c r="AS26" s="22"/>
    </row>
    <row r="27" spans="1:45" ht="15" customHeight="1" x14ac:dyDescent="0.2">
      <c r="A27" s="94"/>
      <c r="B27" s="178">
        <v>2012</v>
      </c>
      <c r="C27" s="71" t="s">
        <v>48</v>
      </c>
      <c r="D27" s="153" t="s">
        <v>33</v>
      </c>
      <c r="E27" s="71"/>
      <c r="F27" s="71">
        <v>16</v>
      </c>
      <c r="G27" s="71">
        <v>1</v>
      </c>
      <c r="H27" s="179">
        <f>PRODUCT((F4+G4)/E4)</f>
        <v>0</v>
      </c>
      <c r="I27" s="179">
        <f>PRODUCT(H4/E4)</f>
        <v>0</v>
      </c>
      <c r="J27" s="179">
        <f>PRODUCT(F4+G4+H4)/E4</f>
        <v>0</v>
      </c>
      <c r="K27" s="180">
        <f>PRODUCT(I4/E4)</f>
        <v>1</v>
      </c>
      <c r="L27" s="36"/>
      <c r="M27" s="165" t="s">
        <v>144</v>
      </c>
      <c r="N27" s="71"/>
      <c r="O27" s="71">
        <v>20</v>
      </c>
      <c r="P27" s="181" t="s">
        <v>195</v>
      </c>
      <c r="Q27" s="181"/>
      <c r="R27" s="179"/>
      <c r="S27" s="181"/>
      <c r="T27" s="179"/>
      <c r="U27" s="180" t="s">
        <v>167</v>
      </c>
      <c r="V27" s="36"/>
      <c r="W27" s="182" t="s">
        <v>165</v>
      </c>
      <c r="X27" s="164"/>
      <c r="Y27" s="164"/>
      <c r="Z27" s="153"/>
      <c r="AA27" s="153"/>
      <c r="AB27" s="153"/>
      <c r="AC27" s="164"/>
      <c r="AD27" s="153"/>
      <c r="AE27" s="153"/>
      <c r="AF27" s="153"/>
      <c r="AG27" s="164"/>
      <c r="AH27" s="156"/>
      <c r="AI27" s="153" t="s">
        <v>166</v>
      </c>
      <c r="AJ27" s="153"/>
      <c r="AK27" s="153"/>
      <c r="AL27" s="154">
        <v>212</v>
      </c>
      <c r="AM27" s="154">
        <v>31</v>
      </c>
      <c r="AN27" s="154">
        <v>199</v>
      </c>
      <c r="AO27" s="153"/>
      <c r="AP27" s="153"/>
      <c r="AQ27" s="156"/>
      <c r="AR27" s="22"/>
      <c r="AS27" s="22"/>
    </row>
    <row r="28" spans="1:45" ht="15" customHeight="1" x14ac:dyDescent="0.2">
      <c r="A28" s="94"/>
      <c r="B28" s="178">
        <v>2013</v>
      </c>
      <c r="C28" s="71" t="s">
        <v>50</v>
      </c>
      <c r="D28" s="153" t="s">
        <v>33</v>
      </c>
      <c r="E28" s="71"/>
      <c r="F28" s="71">
        <v>17</v>
      </c>
      <c r="G28" s="71">
        <v>8</v>
      </c>
      <c r="H28" s="179">
        <f>PRODUCT((F6+G6)/E6)</f>
        <v>0</v>
      </c>
      <c r="I28" s="179">
        <f>PRODUCT(H6/E6)</f>
        <v>0.125</v>
      </c>
      <c r="J28" s="179">
        <f>PRODUCT(F6+G6+H6)/E6</f>
        <v>0.125</v>
      </c>
      <c r="K28" s="180">
        <f>PRODUCT(I6/E6)</f>
        <v>1.75</v>
      </c>
      <c r="L28" s="36"/>
      <c r="M28" s="165" t="s">
        <v>149</v>
      </c>
      <c r="N28" s="71"/>
      <c r="O28" s="71">
        <v>20</v>
      </c>
      <c r="P28" s="181" t="s">
        <v>196</v>
      </c>
      <c r="Q28" s="181"/>
      <c r="R28" s="181" t="s">
        <v>181</v>
      </c>
      <c r="S28" s="181" t="s">
        <v>188</v>
      </c>
      <c r="T28" s="179"/>
      <c r="U28" s="180" t="s">
        <v>168</v>
      </c>
      <c r="V28" s="36"/>
      <c r="W28" s="182" t="s">
        <v>142</v>
      </c>
      <c r="X28" s="153"/>
      <c r="Y28" s="183" t="s">
        <v>207</v>
      </c>
      <c r="Z28" s="183"/>
      <c r="AA28" s="183"/>
      <c r="AB28" s="183"/>
      <c r="AC28" s="183"/>
      <c r="AD28" s="183"/>
      <c r="AE28" s="183"/>
      <c r="AF28" s="183"/>
      <c r="AG28" s="183" t="s">
        <v>208</v>
      </c>
      <c r="AH28" s="180"/>
      <c r="AI28" s="153" t="s">
        <v>143</v>
      </c>
      <c r="AJ28" s="153"/>
      <c r="AK28" s="153"/>
      <c r="AL28" s="154"/>
      <c r="AM28" s="184">
        <f>PRODUCT(AM27/AL27)</f>
        <v>0.14622641509433962</v>
      </c>
      <c r="AN28" s="184">
        <f>PRODUCT(AN27/AL27)</f>
        <v>0.93867924528301883</v>
      </c>
      <c r="AO28" s="153"/>
      <c r="AP28" s="153"/>
      <c r="AQ28" s="156"/>
      <c r="AR28" s="22"/>
      <c r="AS28" s="22"/>
    </row>
    <row r="29" spans="1:45" ht="15" customHeight="1" x14ac:dyDescent="0.2">
      <c r="A29" s="94"/>
      <c r="B29" s="178">
        <v>2014</v>
      </c>
      <c r="C29" s="71" t="s">
        <v>53</v>
      </c>
      <c r="D29" s="153" t="s">
        <v>33</v>
      </c>
      <c r="E29" s="71"/>
      <c r="F29" s="71">
        <v>18</v>
      </c>
      <c r="G29" s="71">
        <v>30</v>
      </c>
      <c r="H29" s="179">
        <f t="shared" ref="H29:H35" si="4">PRODUCT((F7+G7)/E7)</f>
        <v>0.16666666666666666</v>
      </c>
      <c r="I29" s="179">
        <f t="shared" ref="I29:I35" si="5">PRODUCT(H7/E7)</f>
        <v>0.8666666666666667</v>
      </c>
      <c r="J29" s="179">
        <f t="shared" ref="J29:J35" si="6">PRODUCT(F7+G7+H7)/E7</f>
        <v>1.0333333333333334</v>
      </c>
      <c r="K29" s="180">
        <f t="shared" ref="K29:K35" si="7">PRODUCT(I7/E7)</f>
        <v>4.0333333333333332</v>
      </c>
      <c r="L29" s="36"/>
      <c r="M29" s="165" t="s">
        <v>150</v>
      </c>
      <c r="N29" s="71"/>
      <c r="O29" s="71">
        <v>21</v>
      </c>
      <c r="P29" s="181" t="s">
        <v>197</v>
      </c>
      <c r="Q29" s="181" t="s">
        <v>175</v>
      </c>
      <c r="R29" s="181" t="s">
        <v>182</v>
      </c>
      <c r="S29" s="181" t="s">
        <v>189</v>
      </c>
      <c r="T29" s="179"/>
      <c r="U29" s="180" t="s">
        <v>169</v>
      </c>
      <c r="V29" s="36"/>
      <c r="W29" s="182"/>
      <c r="X29" s="164"/>
      <c r="Y29" s="164"/>
      <c r="Z29" s="153"/>
      <c r="AA29" s="153"/>
      <c r="AB29" s="153"/>
      <c r="AC29" s="164"/>
      <c r="AD29" s="153"/>
      <c r="AE29" s="153"/>
      <c r="AF29" s="153"/>
      <c r="AG29" s="164"/>
      <c r="AH29" s="156"/>
      <c r="AI29" s="153"/>
      <c r="AJ29" s="153"/>
      <c r="AK29" s="153"/>
      <c r="AL29" s="153"/>
      <c r="AM29" s="164"/>
      <c r="AN29" s="153"/>
      <c r="AO29" s="153"/>
      <c r="AP29" s="153"/>
      <c r="AQ29" s="156"/>
      <c r="AR29" s="22"/>
      <c r="AS29" s="22"/>
    </row>
    <row r="30" spans="1:45" ht="15" customHeight="1" x14ac:dyDescent="0.2">
      <c r="A30" s="94"/>
      <c r="B30" s="178">
        <v>2015</v>
      </c>
      <c r="C30" s="71" t="s">
        <v>80</v>
      </c>
      <c r="D30" s="153" t="s">
        <v>33</v>
      </c>
      <c r="E30" s="71"/>
      <c r="F30" s="71">
        <v>19</v>
      </c>
      <c r="G30" s="71">
        <v>29</v>
      </c>
      <c r="H30" s="179">
        <f t="shared" si="4"/>
        <v>0</v>
      </c>
      <c r="I30" s="179">
        <f t="shared" si="5"/>
        <v>0.72413793103448276</v>
      </c>
      <c r="J30" s="179">
        <f t="shared" si="6"/>
        <v>0.72413793103448276</v>
      </c>
      <c r="K30" s="180">
        <f t="shared" si="7"/>
        <v>3.7241379310344827</v>
      </c>
      <c r="L30" s="36"/>
      <c r="M30" s="165" t="s">
        <v>151</v>
      </c>
      <c r="N30" s="71"/>
      <c r="O30" s="71"/>
      <c r="P30" s="181" t="s">
        <v>198</v>
      </c>
      <c r="Q30" s="181" t="s">
        <v>176</v>
      </c>
      <c r="R30" s="181" t="s">
        <v>183</v>
      </c>
      <c r="S30" s="181" t="s">
        <v>190</v>
      </c>
      <c r="T30" s="179"/>
      <c r="U30" s="180" t="s">
        <v>170</v>
      </c>
      <c r="V30" s="36"/>
      <c r="W30" s="182"/>
      <c r="X30" s="164"/>
      <c r="Y30" s="164"/>
      <c r="Z30" s="153"/>
      <c r="AA30" s="153"/>
      <c r="AB30" s="153"/>
      <c r="AC30" s="164"/>
      <c r="AD30" s="153"/>
      <c r="AE30" s="153"/>
      <c r="AF30" s="153"/>
      <c r="AG30" s="164"/>
      <c r="AH30" s="156"/>
      <c r="AI30" s="153"/>
      <c r="AJ30" s="153"/>
      <c r="AK30" s="153"/>
      <c r="AL30" s="153"/>
      <c r="AM30" s="164"/>
      <c r="AN30" s="153"/>
      <c r="AO30" s="153"/>
      <c r="AP30" s="153"/>
      <c r="AQ30" s="156"/>
      <c r="AR30" s="22"/>
      <c r="AS30" s="22"/>
    </row>
    <row r="31" spans="1:45" ht="15" customHeight="1" x14ac:dyDescent="0.2">
      <c r="A31" s="94"/>
      <c r="B31" s="178">
        <v>2016</v>
      </c>
      <c r="C31" s="71" t="s">
        <v>53</v>
      </c>
      <c r="D31" s="153" t="s">
        <v>33</v>
      </c>
      <c r="E31" s="71"/>
      <c r="F31" s="71">
        <v>20</v>
      </c>
      <c r="G31" s="71">
        <v>27</v>
      </c>
      <c r="H31" s="179">
        <f t="shared" si="4"/>
        <v>0.37037037037037035</v>
      </c>
      <c r="I31" s="179">
        <f t="shared" si="5"/>
        <v>0.55555555555555558</v>
      </c>
      <c r="J31" s="179">
        <f t="shared" si="6"/>
        <v>0.92592592592592593</v>
      </c>
      <c r="K31" s="180">
        <f t="shared" si="7"/>
        <v>3.074074074074074</v>
      </c>
      <c r="L31" s="36"/>
      <c r="M31" s="165" t="s">
        <v>152</v>
      </c>
      <c r="N31" s="71"/>
      <c r="O31" s="71">
        <v>20</v>
      </c>
      <c r="P31" s="181" t="s">
        <v>199</v>
      </c>
      <c r="Q31" s="181" t="s">
        <v>177</v>
      </c>
      <c r="R31" s="181" t="s">
        <v>184</v>
      </c>
      <c r="S31" s="181" t="s">
        <v>191</v>
      </c>
      <c r="T31" s="179"/>
      <c r="U31" s="180" t="s">
        <v>171</v>
      </c>
      <c r="V31" s="36"/>
      <c r="W31" s="182"/>
      <c r="X31" s="164"/>
      <c r="Y31" s="164"/>
      <c r="Z31" s="153"/>
      <c r="AA31" s="153"/>
      <c r="AB31" s="153"/>
      <c r="AC31" s="164"/>
      <c r="AD31" s="153"/>
      <c r="AE31" s="153"/>
      <c r="AF31" s="153"/>
      <c r="AG31" s="164"/>
      <c r="AH31" s="156"/>
      <c r="AI31" s="153"/>
      <c r="AJ31" s="153"/>
      <c r="AK31" s="153"/>
      <c r="AL31" s="153"/>
      <c r="AM31" s="164"/>
      <c r="AN31" s="153"/>
      <c r="AO31" s="153"/>
      <c r="AP31" s="153"/>
      <c r="AQ31" s="156"/>
      <c r="AR31" s="22"/>
      <c r="AS31" s="22"/>
    </row>
    <row r="32" spans="1:45" ht="15" customHeight="1" x14ac:dyDescent="0.2">
      <c r="A32" s="94"/>
      <c r="B32" s="178">
        <v>2017</v>
      </c>
      <c r="C32" s="71" t="s">
        <v>92</v>
      </c>
      <c r="D32" s="153" t="s">
        <v>33</v>
      </c>
      <c r="E32" s="71"/>
      <c r="F32" s="71">
        <v>21</v>
      </c>
      <c r="G32" s="71">
        <v>32</v>
      </c>
      <c r="H32" s="179">
        <f t="shared" si="4"/>
        <v>3.125E-2</v>
      </c>
      <c r="I32" s="179">
        <f t="shared" si="5"/>
        <v>0.65625</v>
      </c>
      <c r="J32" s="179">
        <f t="shared" si="6"/>
        <v>0.6875</v>
      </c>
      <c r="K32" s="180">
        <f t="shared" si="7"/>
        <v>3.09375</v>
      </c>
      <c r="L32" s="36"/>
      <c r="M32" s="165" t="s">
        <v>153</v>
      </c>
      <c r="N32" s="71"/>
      <c r="O32" s="71">
        <v>20</v>
      </c>
      <c r="P32" s="181" t="s">
        <v>184</v>
      </c>
      <c r="Q32" s="181" t="s">
        <v>178</v>
      </c>
      <c r="R32" s="181" t="s">
        <v>185</v>
      </c>
      <c r="S32" s="181" t="s">
        <v>192</v>
      </c>
      <c r="T32" s="179"/>
      <c r="U32" s="180" t="s">
        <v>172</v>
      </c>
      <c r="V32" s="36"/>
      <c r="W32" s="182"/>
      <c r="X32" s="164"/>
      <c r="Y32" s="164"/>
      <c r="Z32" s="153"/>
      <c r="AA32" s="153"/>
      <c r="AB32" s="153"/>
      <c r="AC32" s="164"/>
      <c r="AD32" s="153"/>
      <c r="AE32" s="153"/>
      <c r="AF32" s="153"/>
      <c r="AG32" s="164"/>
      <c r="AH32" s="156"/>
      <c r="AI32" s="153"/>
      <c r="AJ32" s="153"/>
      <c r="AK32" s="153"/>
      <c r="AL32" s="153"/>
      <c r="AM32" s="164"/>
      <c r="AN32" s="153"/>
      <c r="AO32" s="153"/>
      <c r="AP32" s="153"/>
      <c r="AQ32" s="156"/>
      <c r="AR32" s="22"/>
      <c r="AS32" s="22"/>
    </row>
    <row r="33" spans="1:45" ht="15" customHeight="1" x14ac:dyDescent="0.2">
      <c r="A33" s="94"/>
      <c r="B33" s="178">
        <v>2018</v>
      </c>
      <c r="C33" s="71" t="s">
        <v>50</v>
      </c>
      <c r="D33" s="153" t="s">
        <v>33</v>
      </c>
      <c r="E33" s="71"/>
      <c r="F33" s="71">
        <v>22</v>
      </c>
      <c r="G33" s="71">
        <v>32</v>
      </c>
      <c r="H33" s="185">
        <f t="shared" si="4"/>
        <v>0.40625</v>
      </c>
      <c r="I33" s="185">
        <f t="shared" si="5"/>
        <v>1.5625</v>
      </c>
      <c r="J33" s="185">
        <f t="shared" si="6"/>
        <v>1.96875</v>
      </c>
      <c r="K33" s="186">
        <f t="shared" si="7"/>
        <v>5.03125</v>
      </c>
      <c r="L33" s="36"/>
      <c r="M33" s="165" t="s">
        <v>155</v>
      </c>
      <c r="N33" s="71"/>
      <c r="O33" s="71">
        <v>21</v>
      </c>
      <c r="P33" s="181" t="s">
        <v>200</v>
      </c>
      <c r="Q33" s="181" t="s">
        <v>179</v>
      </c>
      <c r="R33" s="181" t="s">
        <v>186</v>
      </c>
      <c r="S33" s="181" t="s">
        <v>193</v>
      </c>
      <c r="T33" s="179"/>
      <c r="U33" s="180" t="s">
        <v>173</v>
      </c>
      <c r="V33" s="36"/>
      <c r="W33" s="182"/>
      <c r="X33" s="164"/>
      <c r="Y33" s="164"/>
      <c r="Z33" s="153"/>
      <c r="AA33" s="153"/>
      <c r="AB33" s="153"/>
      <c r="AC33" s="164"/>
      <c r="AD33" s="153"/>
      <c r="AE33" s="153"/>
      <c r="AF33" s="153"/>
      <c r="AG33" s="164"/>
      <c r="AH33" s="156"/>
      <c r="AI33" s="153"/>
      <c r="AJ33" s="153"/>
      <c r="AK33" s="153"/>
      <c r="AL33" s="153"/>
      <c r="AM33" s="164"/>
      <c r="AN33" s="153"/>
      <c r="AO33" s="153"/>
      <c r="AP33" s="153"/>
      <c r="AQ33" s="156"/>
      <c r="AR33" s="22"/>
      <c r="AS33" s="22"/>
    </row>
    <row r="34" spans="1:45" ht="15" customHeight="1" x14ac:dyDescent="0.2">
      <c r="A34" s="94"/>
      <c r="B34" s="178">
        <v>2019</v>
      </c>
      <c r="C34" s="71" t="s">
        <v>50</v>
      </c>
      <c r="D34" s="153" t="s">
        <v>33</v>
      </c>
      <c r="E34" s="71"/>
      <c r="F34" s="71">
        <v>23</v>
      </c>
      <c r="G34" s="71">
        <v>29</v>
      </c>
      <c r="H34" s="179">
        <f t="shared" si="4"/>
        <v>6.8965517241379309E-2</v>
      </c>
      <c r="I34" s="179">
        <f t="shared" si="5"/>
        <v>1.2068965517241379</v>
      </c>
      <c r="J34" s="179">
        <f t="shared" si="6"/>
        <v>1.2758620689655173</v>
      </c>
      <c r="K34" s="180">
        <f t="shared" si="7"/>
        <v>4.7931034482758621</v>
      </c>
      <c r="L34" s="36"/>
      <c r="M34" s="165" t="s">
        <v>156</v>
      </c>
      <c r="N34" s="71"/>
      <c r="O34" s="71"/>
      <c r="P34" s="181" t="s">
        <v>201</v>
      </c>
      <c r="Q34" s="3" t="s">
        <v>180</v>
      </c>
      <c r="R34" s="181" t="s">
        <v>187</v>
      </c>
      <c r="S34" s="181" t="s">
        <v>194</v>
      </c>
      <c r="T34" s="179"/>
      <c r="U34" s="180" t="s">
        <v>174</v>
      </c>
      <c r="V34" s="36"/>
      <c r="W34" s="182"/>
      <c r="X34" s="164"/>
      <c r="Y34" s="164"/>
      <c r="Z34" s="153"/>
      <c r="AA34" s="153"/>
      <c r="AB34" s="153"/>
      <c r="AC34" s="164"/>
      <c r="AD34" s="153"/>
      <c r="AE34" s="153"/>
      <c r="AF34" s="153"/>
      <c r="AG34" s="164"/>
      <c r="AH34" s="156"/>
      <c r="AI34" s="153"/>
      <c r="AJ34" s="153"/>
      <c r="AK34" s="153"/>
      <c r="AL34" s="153"/>
      <c r="AM34" s="164"/>
      <c r="AN34" s="153"/>
      <c r="AO34" s="153"/>
      <c r="AP34" s="153"/>
      <c r="AQ34" s="156"/>
      <c r="AR34" s="22"/>
      <c r="AS34" s="22"/>
    </row>
    <row r="35" spans="1:45" ht="15" customHeight="1" x14ac:dyDescent="0.2">
      <c r="A35" s="94"/>
      <c r="B35" s="178">
        <v>2020</v>
      </c>
      <c r="C35" s="71" t="s">
        <v>92</v>
      </c>
      <c r="D35" s="153" t="s">
        <v>33</v>
      </c>
      <c r="E35" s="71"/>
      <c r="F35" s="71">
        <v>24</v>
      </c>
      <c r="G35" s="71">
        <v>24</v>
      </c>
      <c r="H35" s="179">
        <f t="shared" si="4"/>
        <v>0</v>
      </c>
      <c r="I35" s="179">
        <f t="shared" si="5"/>
        <v>1.25</v>
      </c>
      <c r="J35" s="179">
        <f t="shared" si="6"/>
        <v>1.25</v>
      </c>
      <c r="K35" s="180">
        <f t="shared" si="7"/>
        <v>4.75</v>
      </c>
      <c r="L35" s="36"/>
      <c r="M35" s="165" t="s">
        <v>157</v>
      </c>
      <c r="N35" s="71"/>
      <c r="O35" s="71"/>
      <c r="P35" s="3" t="s">
        <v>204</v>
      </c>
      <c r="Q35" s="181" t="s">
        <v>206</v>
      </c>
      <c r="R35" s="185" t="s">
        <v>202</v>
      </c>
      <c r="S35" s="3" t="s">
        <v>205</v>
      </c>
      <c r="T35" s="185"/>
      <c r="U35" s="186" t="s">
        <v>203</v>
      </c>
      <c r="V35" s="36"/>
      <c r="W35" s="182"/>
      <c r="X35" s="164"/>
      <c r="Y35" s="164"/>
      <c r="Z35" s="153"/>
      <c r="AA35" s="153"/>
      <c r="AB35" s="153"/>
      <c r="AC35" s="164"/>
      <c r="AD35" s="153"/>
      <c r="AE35" s="153"/>
      <c r="AF35" s="153"/>
      <c r="AG35" s="164"/>
      <c r="AH35" s="156"/>
      <c r="AI35" s="153"/>
      <c r="AJ35" s="153"/>
      <c r="AK35" s="153"/>
      <c r="AL35" s="153"/>
      <c r="AM35" s="164"/>
      <c r="AN35" s="153"/>
      <c r="AO35" s="153"/>
      <c r="AP35" s="153"/>
      <c r="AQ35" s="156"/>
      <c r="AR35" s="22"/>
      <c r="AS35" s="22"/>
    </row>
    <row r="36" spans="1:45" ht="15" customHeight="1" x14ac:dyDescent="0.2">
      <c r="A36" s="94"/>
      <c r="B36" s="178"/>
      <c r="C36" s="71"/>
      <c r="D36" s="153"/>
      <c r="E36" s="71"/>
      <c r="F36" s="71"/>
      <c r="G36" s="71"/>
      <c r="H36" s="179"/>
      <c r="I36" s="179"/>
      <c r="J36" s="179"/>
      <c r="K36" s="180"/>
      <c r="L36" s="36"/>
      <c r="M36" s="165"/>
      <c r="N36" s="71"/>
      <c r="O36" s="71"/>
      <c r="P36" s="71"/>
      <c r="Q36" s="71"/>
      <c r="R36" s="179"/>
      <c r="S36" s="179"/>
      <c r="T36" s="179"/>
      <c r="U36" s="180"/>
      <c r="V36" s="36"/>
      <c r="W36" s="182"/>
      <c r="X36" s="164"/>
      <c r="Y36" s="164"/>
      <c r="Z36" s="153"/>
      <c r="AA36" s="153"/>
      <c r="AB36" s="153"/>
      <c r="AC36" s="164"/>
      <c r="AD36" s="153"/>
      <c r="AE36" s="153"/>
      <c r="AF36" s="153"/>
      <c r="AG36" s="164"/>
      <c r="AH36" s="156"/>
      <c r="AI36" s="175" t="s">
        <v>145</v>
      </c>
      <c r="AJ36" s="63"/>
      <c r="AK36" s="63"/>
      <c r="AL36" s="176" t="s">
        <v>146</v>
      </c>
      <c r="AM36" s="176" t="s">
        <v>147</v>
      </c>
      <c r="AN36" s="176" t="s">
        <v>148</v>
      </c>
      <c r="AO36" s="176"/>
      <c r="AP36" s="173"/>
      <c r="AQ36" s="177"/>
      <c r="AR36" s="22"/>
      <c r="AS36" s="22"/>
    </row>
    <row r="37" spans="1:45" ht="15" customHeight="1" x14ac:dyDescent="0.2">
      <c r="A37" s="94"/>
      <c r="B37" s="169" t="s">
        <v>158</v>
      </c>
      <c r="C37" s="170"/>
      <c r="D37" s="173"/>
      <c r="E37" s="170"/>
      <c r="F37" s="170"/>
      <c r="G37" s="170"/>
      <c r="H37" s="187"/>
      <c r="I37" s="187"/>
      <c r="J37" s="187"/>
      <c r="K37" s="188"/>
      <c r="L37" s="36"/>
      <c r="M37" s="169" t="s">
        <v>159</v>
      </c>
      <c r="N37" s="170"/>
      <c r="O37" s="173"/>
      <c r="P37" s="170"/>
      <c r="Q37" s="170"/>
      <c r="R37" s="170"/>
      <c r="S37" s="187"/>
      <c r="T37" s="187"/>
      <c r="U37" s="188"/>
      <c r="V37" s="36"/>
      <c r="W37" s="182"/>
      <c r="X37" s="164"/>
      <c r="Y37" s="164"/>
      <c r="Z37" s="153"/>
      <c r="AA37" s="153"/>
      <c r="AB37" s="153"/>
      <c r="AC37" s="164"/>
      <c r="AD37" s="153"/>
      <c r="AE37" s="153"/>
      <c r="AF37" s="153"/>
      <c r="AG37" s="164"/>
      <c r="AH37" s="156"/>
      <c r="AI37" s="153" t="s">
        <v>166</v>
      </c>
      <c r="AJ37" s="153"/>
      <c r="AK37" s="153"/>
      <c r="AL37" s="184">
        <f>PRODUCT(AM28)</f>
        <v>0.14622641509433962</v>
      </c>
      <c r="AM37" s="184">
        <v>0</v>
      </c>
      <c r="AN37" s="184">
        <f>PRODUCT(AL37-AM37)</f>
        <v>0.14622641509433962</v>
      </c>
      <c r="AO37" s="154"/>
      <c r="AP37" s="153"/>
      <c r="AQ37" s="156"/>
      <c r="AR37" s="22"/>
      <c r="AS37" s="22"/>
    </row>
    <row r="38" spans="1:45" ht="15" customHeight="1" x14ac:dyDescent="0.2">
      <c r="A38" s="94"/>
      <c r="B38" s="165">
        <v>3506</v>
      </c>
      <c r="C38" s="183" t="s">
        <v>211</v>
      </c>
      <c r="D38" s="153"/>
      <c r="E38" s="71"/>
      <c r="F38" s="71"/>
      <c r="G38" s="71"/>
      <c r="H38" s="179"/>
      <c r="I38" s="179"/>
      <c r="J38" s="179"/>
      <c r="K38" s="180"/>
      <c r="L38" s="36"/>
      <c r="M38" s="165"/>
      <c r="N38" s="183"/>
      <c r="O38" s="71"/>
      <c r="P38" s="71"/>
      <c r="Q38" s="71"/>
      <c r="R38" s="71"/>
      <c r="S38" s="71"/>
      <c r="T38" s="179"/>
      <c r="U38" s="180"/>
      <c r="V38" s="36"/>
      <c r="W38" s="182"/>
      <c r="X38" s="164"/>
      <c r="Y38" s="164"/>
      <c r="Z38" s="153"/>
      <c r="AA38" s="153"/>
      <c r="AB38" s="153"/>
      <c r="AC38" s="164"/>
      <c r="AD38" s="153"/>
      <c r="AE38" s="153"/>
      <c r="AF38" s="153"/>
      <c r="AG38" s="164"/>
      <c r="AH38" s="156"/>
      <c r="AI38" s="153"/>
      <c r="AJ38" s="153"/>
      <c r="AK38" s="153"/>
      <c r="AL38" s="153"/>
      <c r="AM38" s="164"/>
      <c r="AN38" s="153"/>
      <c r="AO38" s="153"/>
      <c r="AP38" s="153"/>
      <c r="AQ38" s="156"/>
      <c r="AR38" s="22"/>
      <c r="AS38" s="22"/>
    </row>
    <row r="39" spans="1:45" ht="15" customHeight="1" x14ac:dyDescent="0.2">
      <c r="A39" s="94"/>
      <c r="B39" s="178"/>
      <c r="C39" s="71"/>
      <c r="D39" s="153"/>
      <c r="E39" s="71"/>
      <c r="F39" s="71"/>
      <c r="G39" s="71"/>
      <c r="H39" s="179"/>
      <c r="I39" s="179"/>
      <c r="J39" s="179"/>
      <c r="K39" s="180"/>
      <c r="L39" s="36"/>
      <c r="M39" s="165"/>
      <c r="N39" s="183"/>
      <c r="O39" s="71"/>
      <c r="P39" s="71"/>
      <c r="Q39" s="71"/>
      <c r="R39" s="71"/>
      <c r="S39" s="71"/>
      <c r="T39" s="179"/>
      <c r="U39" s="180"/>
      <c r="V39" s="36"/>
      <c r="W39" s="182"/>
      <c r="X39" s="164"/>
      <c r="Y39" s="164"/>
      <c r="Z39" s="153"/>
      <c r="AA39" s="153"/>
      <c r="AB39" s="153"/>
      <c r="AC39" s="164"/>
      <c r="AD39" s="153"/>
      <c r="AE39" s="153"/>
      <c r="AF39" s="153"/>
      <c r="AG39" s="164"/>
      <c r="AH39" s="156"/>
      <c r="AI39" s="153"/>
      <c r="AJ39" s="153"/>
      <c r="AK39" s="153"/>
      <c r="AL39" s="153"/>
      <c r="AM39" s="164"/>
      <c r="AN39" s="153"/>
      <c r="AO39" s="153"/>
      <c r="AP39" s="153"/>
      <c r="AQ39" s="156"/>
      <c r="AR39" s="22"/>
      <c r="AS39" s="22"/>
    </row>
    <row r="40" spans="1:45" ht="15" customHeight="1" x14ac:dyDescent="0.2">
      <c r="A40" s="94"/>
      <c r="B40" s="169" t="s">
        <v>160</v>
      </c>
      <c r="C40" s="170"/>
      <c r="D40" s="173"/>
      <c r="E40" s="170"/>
      <c r="F40" s="170"/>
      <c r="G40" s="170"/>
      <c r="H40" s="187"/>
      <c r="I40" s="187"/>
      <c r="J40" s="187"/>
      <c r="K40" s="188"/>
      <c r="L40" s="36"/>
      <c r="M40" s="165"/>
      <c r="N40" s="183"/>
      <c r="O40" s="71"/>
      <c r="P40" s="71"/>
      <c r="Q40" s="71"/>
      <c r="R40" s="71"/>
      <c r="S40" s="71"/>
      <c r="T40" s="179"/>
      <c r="U40" s="180"/>
      <c r="V40" s="36"/>
      <c r="W40" s="182"/>
      <c r="X40" s="164"/>
      <c r="Y40" s="164"/>
      <c r="Z40" s="153"/>
      <c r="AA40" s="153"/>
      <c r="AB40" s="153"/>
      <c r="AC40" s="164"/>
      <c r="AD40" s="153"/>
      <c r="AE40" s="153"/>
      <c r="AF40" s="153"/>
      <c r="AG40" s="164"/>
      <c r="AH40" s="156"/>
      <c r="AI40" s="153"/>
      <c r="AJ40" s="153"/>
      <c r="AK40" s="153"/>
      <c r="AL40" s="153"/>
      <c r="AM40" s="164"/>
      <c r="AN40" s="153"/>
      <c r="AO40" s="153"/>
      <c r="AP40" s="153"/>
      <c r="AQ40" s="156"/>
      <c r="AR40" s="22"/>
      <c r="AS40" s="22"/>
    </row>
    <row r="41" spans="1:45" ht="15" customHeight="1" x14ac:dyDescent="0.2">
      <c r="A41" s="94"/>
      <c r="B41" s="165">
        <v>2701</v>
      </c>
      <c r="C41" s="183" t="s">
        <v>209</v>
      </c>
      <c r="D41" s="153"/>
      <c r="E41" s="71"/>
      <c r="F41" s="71"/>
      <c r="G41" s="71"/>
      <c r="H41" s="179"/>
      <c r="I41" s="179"/>
      <c r="J41" s="179"/>
      <c r="K41" s="180"/>
      <c r="L41" s="36"/>
      <c r="M41" s="165"/>
      <c r="N41" s="153"/>
      <c r="O41" s="71"/>
      <c r="P41" s="71"/>
      <c r="Q41" s="71"/>
      <c r="R41" s="71"/>
      <c r="S41" s="71"/>
      <c r="T41" s="179"/>
      <c r="U41" s="180"/>
      <c r="V41" s="36"/>
      <c r="W41" s="182"/>
      <c r="X41" s="164"/>
      <c r="Y41" s="164"/>
      <c r="Z41" s="153"/>
      <c r="AA41" s="153"/>
      <c r="AB41" s="153"/>
      <c r="AC41" s="164"/>
      <c r="AD41" s="153"/>
      <c r="AE41" s="153"/>
      <c r="AF41" s="153"/>
      <c r="AG41" s="164"/>
      <c r="AH41" s="156"/>
      <c r="AI41" s="175" t="s">
        <v>154</v>
      </c>
      <c r="AJ41" s="63"/>
      <c r="AK41" s="63"/>
      <c r="AL41" s="176" t="s">
        <v>146</v>
      </c>
      <c r="AM41" s="176" t="s">
        <v>147</v>
      </c>
      <c r="AN41" s="176" t="s">
        <v>148</v>
      </c>
      <c r="AO41" s="176"/>
      <c r="AP41" s="173"/>
      <c r="AQ41" s="177"/>
      <c r="AR41" s="22"/>
      <c r="AS41" s="22"/>
    </row>
    <row r="42" spans="1:45" ht="15" customHeight="1" x14ac:dyDescent="0.2">
      <c r="A42" s="94"/>
      <c r="B42" s="178"/>
      <c r="C42" s="71"/>
      <c r="D42" s="153"/>
      <c r="E42" s="71"/>
      <c r="F42" s="71"/>
      <c r="G42" s="71"/>
      <c r="H42" s="179"/>
      <c r="I42" s="179"/>
      <c r="J42" s="179"/>
      <c r="K42" s="180"/>
      <c r="L42" s="36"/>
      <c r="M42" s="165"/>
      <c r="N42" s="71"/>
      <c r="O42" s="71"/>
      <c r="P42" s="71"/>
      <c r="Q42" s="71"/>
      <c r="R42" s="71"/>
      <c r="S42" s="71"/>
      <c r="T42" s="71"/>
      <c r="U42" s="180"/>
      <c r="V42" s="36"/>
      <c r="W42" s="182"/>
      <c r="X42" s="164"/>
      <c r="Y42" s="164"/>
      <c r="Z42" s="153"/>
      <c r="AA42" s="153"/>
      <c r="AB42" s="153"/>
      <c r="AC42" s="164"/>
      <c r="AD42" s="153"/>
      <c r="AE42" s="153"/>
      <c r="AF42" s="153"/>
      <c r="AG42" s="164"/>
      <c r="AH42" s="156"/>
      <c r="AI42" s="153" t="s">
        <v>166</v>
      </c>
      <c r="AJ42" s="153"/>
      <c r="AK42" s="153"/>
      <c r="AL42" s="184">
        <f>PRODUCT(AN28)</f>
        <v>0.93867924528301883</v>
      </c>
      <c r="AM42" s="184">
        <v>0</v>
      </c>
      <c r="AN42" s="184">
        <f>PRODUCT(AL42-AM42)</f>
        <v>0.93867924528301883</v>
      </c>
      <c r="AO42" s="154"/>
      <c r="AP42" s="153"/>
      <c r="AQ42" s="156"/>
      <c r="AR42" s="22"/>
      <c r="AS42" s="22"/>
    </row>
    <row r="43" spans="1:45" ht="15" customHeight="1" x14ac:dyDescent="0.2">
      <c r="A43" s="94"/>
      <c r="B43" s="189" t="s">
        <v>161</v>
      </c>
      <c r="C43" s="63" t="s">
        <v>162</v>
      </c>
      <c r="D43" s="63"/>
      <c r="E43" s="170" t="s">
        <v>3</v>
      </c>
      <c r="F43" s="170"/>
      <c r="G43" s="170" t="s">
        <v>163</v>
      </c>
      <c r="H43" s="187"/>
      <c r="I43" s="190" t="s">
        <v>164</v>
      </c>
      <c r="J43" s="187"/>
      <c r="K43" s="188"/>
      <c r="L43" s="36"/>
      <c r="M43" s="165"/>
      <c r="N43" s="71"/>
      <c r="O43" s="71"/>
      <c r="P43" s="71"/>
      <c r="Q43" s="71"/>
      <c r="R43" s="71"/>
      <c r="S43" s="71"/>
      <c r="T43" s="71"/>
      <c r="U43" s="180"/>
      <c r="V43" s="36"/>
      <c r="W43" s="182"/>
      <c r="X43" s="164"/>
      <c r="Y43" s="164"/>
      <c r="Z43" s="153"/>
      <c r="AA43" s="153"/>
      <c r="AB43" s="153"/>
      <c r="AC43" s="164"/>
      <c r="AD43" s="153"/>
      <c r="AE43" s="153"/>
      <c r="AF43" s="153"/>
      <c r="AG43" s="164"/>
      <c r="AH43" s="156"/>
      <c r="AI43" s="153"/>
      <c r="AJ43" s="153"/>
      <c r="AK43" s="153"/>
      <c r="AL43" s="153"/>
      <c r="AM43" s="164"/>
      <c r="AN43" s="153"/>
      <c r="AO43" s="153"/>
      <c r="AP43" s="153"/>
      <c r="AQ43" s="156"/>
      <c r="AR43" s="22"/>
      <c r="AS43" s="22"/>
    </row>
    <row r="44" spans="1:45" ht="15" customHeight="1" x14ac:dyDescent="0.2">
      <c r="A44" s="94"/>
      <c r="B44" s="191"/>
      <c r="C44" s="192" t="s">
        <v>210</v>
      </c>
      <c r="D44" s="71"/>
      <c r="E44" s="71">
        <v>212</v>
      </c>
      <c r="F44" s="71"/>
      <c r="G44" s="71">
        <v>1038</v>
      </c>
      <c r="H44" s="71"/>
      <c r="I44" s="179"/>
      <c r="J44" s="179"/>
      <c r="K44" s="180"/>
      <c r="L44" s="36"/>
      <c r="M44" s="165"/>
      <c r="N44" s="71"/>
      <c r="O44" s="71"/>
      <c r="P44" s="71"/>
      <c r="Q44" s="71"/>
      <c r="R44" s="71"/>
      <c r="S44" s="71"/>
      <c r="T44" s="71"/>
      <c r="U44" s="180"/>
      <c r="V44" s="36"/>
      <c r="W44" s="182"/>
      <c r="X44" s="164"/>
      <c r="Y44" s="164"/>
      <c r="Z44" s="153"/>
      <c r="AA44" s="153"/>
      <c r="AB44" s="153"/>
      <c r="AC44" s="164"/>
      <c r="AD44" s="153"/>
      <c r="AE44" s="153"/>
      <c r="AF44" s="153"/>
      <c r="AG44" s="164"/>
      <c r="AH44" s="156"/>
      <c r="AI44" s="153"/>
      <c r="AJ44" s="153"/>
      <c r="AK44" s="153"/>
      <c r="AL44" s="153"/>
      <c r="AM44" s="164"/>
      <c r="AN44" s="153"/>
      <c r="AO44" s="153"/>
      <c r="AP44" s="153"/>
      <c r="AQ44" s="156"/>
      <c r="AR44" s="22"/>
      <c r="AS44" s="22"/>
    </row>
    <row r="45" spans="1:45" s="7" customFormat="1" ht="15" customHeight="1" x14ac:dyDescent="0.25">
      <c r="A45" s="8"/>
      <c r="B45" s="157"/>
      <c r="C45" s="159"/>
      <c r="D45" s="159"/>
      <c r="E45" s="159"/>
      <c r="F45" s="159"/>
      <c r="G45" s="159"/>
      <c r="H45" s="193"/>
      <c r="I45" s="193"/>
      <c r="J45" s="193"/>
      <c r="K45" s="194"/>
      <c r="L45" s="36"/>
      <c r="M45" s="157"/>
      <c r="N45" s="159"/>
      <c r="O45" s="159"/>
      <c r="P45" s="159"/>
      <c r="Q45" s="159"/>
      <c r="R45" s="159"/>
      <c r="S45" s="159"/>
      <c r="T45" s="159"/>
      <c r="U45" s="194"/>
      <c r="V45" s="36"/>
      <c r="W45" s="157"/>
      <c r="X45" s="159"/>
      <c r="Y45" s="159"/>
      <c r="Z45" s="159"/>
      <c r="AA45" s="159"/>
      <c r="AB45" s="159"/>
      <c r="AC45" s="159"/>
      <c r="AD45" s="159"/>
      <c r="AE45" s="159"/>
      <c r="AF45" s="193"/>
      <c r="AG45" s="193"/>
      <c r="AH45" s="194"/>
      <c r="AI45" s="159"/>
      <c r="AJ45" s="159"/>
      <c r="AK45" s="159"/>
      <c r="AL45" s="159"/>
      <c r="AM45" s="159"/>
      <c r="AN45" s="159"/>
      <c r="AO45" s="159"/>
      <c r="AP45" s="159"/>
      <c r="AQ45" s="162"/>
      <c r="AR45" s="32"/>
      <c r="AS45" s="37"/>
    </row>
    <row r="46" spans="1:45" s="7" customFormat="1" ht="15" customHeight="1" x14ac:dyDescent="0.25">
      <c r="A46" s="8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195"/>
      <c r="AG46" s="196"/>
      <c r="AH46" s="196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7"/>
    </row>
    <row r="47" spans="1:45" s="7" customFormat="1" ht="15" customHeight="1" x14ac:dyDescent="0.25">
      <c r="A47" s="8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22"/>
      <c r="AM47" s="22"/>
      <c r="AN47" s="22"/>
      <c r="AO47" s="32"/>
      <c r="AP47" s="32"/>
      <c r="AQ47" s="32"/>
      <c r="AR47" s="37"/>
      <c r="AS47" s="37"/>
    </row>
    <row r="48" spans="1:45" s="7" customFormat="1" ht="15" customHeight="1" x14ac:dyDescent="0.25">
      <c r="A48" s="8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22"/>
      <c r="AM48" s="22"/>
      <c r="AN48" s="22"/>
      <c r="AO48" s="32"/>
      <c r="AP48" s="32"/>
      <c r="AQ48" s="32"/>
      <c r="AR48" s="37"/>
      <c r="AS48" s="37"/>
    </row>
    <row r="49" spans="1:45" s="7" customFormat="1" ht="15" customHeight="1" x14ac:dyDescent="0.25">
      <c r="A49" s="8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22"/>
      <c r="AM49" s="22"/>
      <c r="AN49" s="22"/>
      <c r="AO49" s="32"/>
      <c r="AP49" s="32"/>
      <c r="AQ49" s="32"/>
      <c r="AR49" s="37"/>
      <c r="AS49" s="37"/>
    </row>
    <row r="50" spans="1:45" s="7" customFormat="1" ht="15" customHeight="1" x14ac:dyDescent="0.25">
      <c r="A50" s="8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22"/>
      <c r="AM50" s="22"/>
      <c r="AN50" s="22"/>
      <c r="AO50" s="32"/>
      <c r="AP50" s="32"/>
      <c r="AQ50" s="32"/>
      <c r="AR50" s="37"/>
      <c r="AS50" s="37"/>
    </row>
    <row r="51" spans="1:45" s="7" customFormat="1" ht="15" customHeight="1" x14ac:dyDescent="0.25">
      <c r="A51" s="8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22"/>
      <c r="AM51" s="22"/>
      <c r="AN51" s="22"/>
      <c r="AO51" s="32"/>
      <c r="AP51" s="32"/>
      <c r="AQ51" s="32"/>
      <c r="AR51" s="37"/>
      <c r="AS51" s="37"/>
    </row>
    <row r="52" spans="1:45" s="7" customFormat="1" ht="15" customHeight="1" x14ac:dyDescent="0.25">
      <c r="A52" s="8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22"/>
      <c r="AM52" s="22"/>
      <c r="AN52" s="22"/>
      <c r="AO52" s="32"/>
      <c r="AP52" s="32"/>
      <c r="AQ52" s="32"/>
      <c r="AR52" s="37"/>
      <c r="AS52" s="37"/>
    </row>
    <row r="53" spans="1:45" s="7" customFormat="1" ht="15" customHeight="1" x14ac:dyDescent="0.25">
      <c r="A53" s="8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22"/>
      <c r="AM53" s="22"/>
      <c r="AN53" s="22"/>
      <c r="AO53" s="32"/>
      <c r="AP53" s="32"/>
      <c r="AQ53" s="32"/>
      <c r="AR53" s="37"/>
      <c r="AS53" s="37"/>
    </row>
    <row r="54" spans="1:45" s="7" customFormat="1" ht="15" customHeight="1" x14ac:dyDescent="0.25">
      <c r="A54" s="8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22"/>
      <c r="AM54" s="22"/>
      <c r="AN54" s="22"/>
      <c r="AO54" s="32"/>
      <c r="AP54" s="32"/>
      <c r="AQ54" s="32"/>
      <c r="AR54" s="37"/>
      <c r="AS54" s="37"/>
    </row>
    <row r="55" spans="1:45" s="7" customFormat="1" ht="15" customHeight="1" x14ac:dyDescent="0.25">
      <c r="A55" s="8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22"/>
      <c r="AM55" s="22"/>
      <c r="AN55" s="22"/>
      <c r="AO55" s="32"/>
      <c r="AP55" s="32"/>
      <c r="AQ55" s="32"/>
      <c r="AR55" s="37"/>
      <c r="AS55" s="37"/>
    </row>
    <row r="56" spans="1:45" s="7" customFormat="1" ht="15" customHeight="1" x14ac:dyDescent="0.25">
      <c r="A56" s="8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22"/>
      <c r="AM56" s="22"/>
      <c r="AN56" s="22"/>
      <c r="AO56" s="32"/>
      <c r="AP56" s="32"/>
      <c r="AQ56" s="32"/>
      <c r="AR56" s="37"/>
      <c r="AS56" s="37"/>
    </row>
    <row r="57" spans="1:45" s="7" customFormat="1" ht="15" customHeight="1" x14ac:dyDescent="0.25">
      <c r="A57" s="8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22"/>
      <c r="AM57" s="22"/>
      <c r="AN57" s="22"/>
      <c r="AO57" s="32"/>
      <c r="AP57" s="32"/>
      <c r="AQ57" s="32"/>
      <c r="AR57" s="37"/>
      <c r="AS57" s="37"/>
    </row>
    <row r="58" spans="1:45" s="7" customFormat="1" ht="15" customHeight="1" x14ac:dyDescent="0.25">
      <c r="A58" s="8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22"/>
      <c r="AM58" s="22"/>
      <c r="AN58" s="22"/>
      <c r="AO58" s="32"/>
      <c r="AP58" s="32"/>
      <c r="AQ58" s="32"/>
      <c r="AR58" s="37"/>
      <c r="AS58" s="37"/>
    </row>
    <row r="59" spans="1:45" s="7" customFormat="1" ht="15" customHeight="1" x14ac:dyDescent="0.25">
      <c r="A59" s="8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22"/>
      <c r="AM59" s="22"/>
      <c r="AN59" s="22"/>
      <c r="AO59" s="32"/>
      <c r="AP59" s="32"/>
      <c r="AQ59" s="32"/>
      <c r="AR59" s="37"/>
      <c r="AS59" s="37"/>
    </row>
    <row r="60" spans="1:45" s="7" customFormat="1" ht="15" customHeight="1" x14ac:dyDescent="0.25">
      <c r="A60" s="8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22"/>
      <c r="AM60" s="22"/>
      <c r="AN60" s="22"/>
      <c r="AO60" s="32"/>
      <c r="AP60" s="32"/>
      <c r="AQ60" s="32"/>
      <c r="AR60" s="37"/>
      <c r="AS60" s="37"/>
    </row>
    <row r="61" spans="1:45" s="7" customFormat="1" ht="15" customHeight="1" x14ac:dyDescent="0.25">
      <c r="A61" s="8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22"/>
      <c r="AM61" s="22"/>
      <c r="AN61" s="22"/>
      <c r="AO61" s="32"/>
      <c r="AP61" s="32"/>
      <c r="AQ61" s="32"/>
      <c r="AR61" s="37"/>
      <c r="AS61" s="37"/>
    </row>
    <row r="62" spans="1:45" s="7" customFormat="1" ht="15" customHeight="1" x14ac:dyDescent="0.25">
      <c r="A62" s="8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22"/>
      <c r="AM62" s="22"/>
      <c r="AN62" s="22"/>
      <c r="AO62" s="32"/>
      <c r="AP62" s="32"/>
      <c r="AQ62" s="32"/>
      <c r="AR62" s="37"/>
      <c r="AS62" s="37"/>
    </row>
    <row r="63" spans="1:45" s="7" customFormat="1" ht="15" customHeight="1" x14ac:dyDescent="0.25">
      <c r="A63" s="8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22"/>
      <c r="AM63" s="22"/>
      <c r="AN63" s="22"/>
      <c r="AO63" s="32"/>
      <c r="AP63" s="32"/>
      <c r="AQ63" s="32"/>
      <c r="AR63" s="37"/>
      <c r="AS63" s="37"/>
    </row>
    <row r="64" spans="1:45" s="7" customFormat="1" ht="15" customHeight="1" x14ac:dyDescent="0.25">
      <c r="A64" s="8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22"/>
      <c r="AM64" s="22"/>
      <c r="AN64" s="22"/>
      <c r="AO64" s="32"/>
      <c r="AP64" s="32"/>
      <c r="AQ64" s="32"/>
      <c r="AR64" s="37"/>
      <c r="AS64" s="37"/>
    </row>
    <row r="65" spans="1:45" s="7" customFormat="1" ht="15" customHeight="1" x14ac:dyDescent="0.25">
      <c r="A65" s="8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22"/>
      <c r="AM65" s="22"/>
      <c r="AN65" s="22"/>
      <c r="AO65" s="32"/>
      <c r="AP65" s="32"/>
      <c r="AQ65" s="32"/>
      <c r="AR65" s="37"/>
      <c r="AS65" s="37"/>
    </row>
    <row r="66" spans="1:45" s="7" customFormat="1" ht="15" customHeight="1" x14ac:dyDescent="0.25">
      <c r="A66" s="8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22"/>
      <c r="AM66" s="22"/>
      <c r="AN66" s="22"/>
      <c r="AO66" s="32"/>
      <c r="AP66" s="32"/>
      <c r="AQ66" s="32"/>
      <c r="AR66" s="37"/>
      <c r="AS66" s="37"/>
    </row>
    <row r="67" spans="1:45" s="7" customFormat="1" ht="15" customHeight="1" x14ac:dyDescent="0.25">
      <c r="A67" s="8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22"/>
      <c r="AM67" s="22"/>
      <c r="AN67" s="22"/>
      <c r="AO67" s="32"/>
      <c r="AP67" s="32"/>
      <c r="AQ67" s="32"/>
      <c r="AR67" s="37"/>
      <c r="AS67" s="37"/>
    </row>
    <row r="68" spans="1:45" s="7" customFormat="1" ht="15" customHeight="1" x14ac:dyDescent="0.25">
      <c r="A68" s="8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2"/>
      <c r="AK68" s="32"/>
      <c r="AL68" s="22"/>
      <c r="AM68" s="22"/>
      <c r="AN68" s="22"/>
      <c r="AO68" s="32"/>
      <c r="AP68" s="32"/>
      <c r="AQ68" s="32"/>
      <c r="AR68" s="37"/>
      <c r="AS68" s="37"/>
    </row>
    <row r="69" spans="1:45" s="7" customFormat="1" ht="15" customHeight="1" x14ac:dyDescent="0.25">
      <c r="A69" s="8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2"/>
      <c r="AL69" s="22"/>
      <c r="AM69" s="22"/>
      <c r="AN69" s="22"/>
      <c r="AO69" s="32"/>
      <c r="AP69" s="32"/>
      <c r="AQ69" s="32"/>
      <c r="AR69" s="37"/>
      <c r="AS69" s="37"/>
    </row>
    <row r="70" spans="1:45" s="7" customFormat="1" ht="15" customHeight="1" x14ac:dyDescent="0.25">
      <c r="A70" s="8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22"/>
      <c r="AM70" s="22"/>
      <c r="AN70" s="22"/>
      <c r="AO70" s="32"/>
      <c r="AP70" s="32"/>
      <c r="AQ70" s="32"/>
      <c r="AR70" s="37"/>
      <c r="AS70" s="37"/>
    </row>
    <row r="71" spans="1:45" s="7" customFormat="1" ht="15" customHeight="1" x14ac:dyDescent="0.25">
      <c r="A71" s="8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22"/>
      <c r="AM71" s="22"/>
      <c r="AN71" s="22"/>
      <c r="AO71" s="32"/>
      <c r="AP71" s="32"/>
      <c r="AQ71" s="32"/>
      <c r="AR71" s="37"/>
      <c r="AS71" s="37"/>
    </row>
    <row r="72" spans="1:45" s="7" customFormat="1" ht="15" customHeight="1" x14ac:dyDescent="0.25">
      <c r="A72" s="8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22"/>
      <c r="AM72" s="22"/>
      <c r="AN72" s="22"/>
      <c r="AO72" s="32"/>
      <c r="AP72" s="32"/>
      <c r="AQ72" s="32"/>
      <c r="AR72" s="37"/>
      <c r="AS72" s="37"/>
    </row>
    <row r="73" spans="1:45" s="7" customFormat="1" ht="15" customHeight="1" x14ac:dyDescent="0.25">
      <c r="A73" s="8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  <c r="AL73" s="22"/>
      <c r="AM73" s="22"/>
      <c r="AN73" s="22"/>
      <c r="AO73" s="32"/>
      <c r="AP73" s="32"/>
      <c r="AQ73" s="32"/>
      <c r="AR73" s="37"/>
      <c r="AS73" s="37"/>
    </row>
    <row r="74" spans="1:45" s="7" customFormat="1" ht="15" customHeight="1" x14ac:dyDescent="0.25">
      <c r="A74" s="8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2"/>
      <c r="AL74" s="22"/>
      <c r="AM74" s="22"/>
      <c r="AN74" s="22"/>
      <c r="AO74" s="32"/>
      <c r="AP74" s="32"/>
      <c r="AQ74" s="32"/>
      <c r="AR74" s="37"/>
      <c r="AS74" s="37"/>
    </row>
    <row r="75" spans="1:45" s="7" customFormat="1" ht="15" customHeight="1" x14ac:dyDescent="0.25">
      <c r="A75" s="8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22"/>
      <c r="AM75" s="22"/>
      <c r="AN75" s="22"/>
      <c r="AO75" s="32"/>
      <c r="AP75" s="32"/>
      <c r="AQ75" s="32"/>
      <c r="AR75" s="37"/>
      <c r="AS75" s="37"/>
    </row>
    <row r="76" spans="1:45" s="7" customFormat="1" ht="15" customHeight="1" x14ac:dyDescent="0.25">
      <c r="A76" s="8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22"/>
      <c r="AM76" s="22"/>
      <c r="AN76" s="22"/>
      <c r="AO76" s="32"/>
      <c r="AP76" s="32"/>
      <c r="AQ76" s="32"/>
      <c r="AR76" s="37"/>
      <c r="AS76" s="37"/>
    </row>
    <row r="77" spans="1:45" s="7" customFormat="1" ht="15" customHeight="1" x14ac:dyDescent="0.25">
      <c r="A77" s="8"/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  <c r="AL77" s="22"/>
      <c r="AM77" s="22"/>
      <c r="AN77" s="22"/>
      <c r="AO77" s="32"/>
      <c r="AP77" s="32"/>
      <c r="AQ77" s="32"/>
      <c r="AR77" s="37"/>
      <c r="AS77" s="37"/>
    </row>
    <row r="78" spans="1:45" s="7" customFormat="1" ht="15" customHeight="1" x14ac:dyDescent="0.25">
      <c r="A78" s="8"/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2"/>
      <c r="AL78" s="22"/>
      <c r="AM78" s="22"/>
      <c r="AN78" s="22"/>
      <c r="AO78" s="32"/>
      <c r="AP78" s="32"/>
      <c r="AQ78" s="32"/>
      <c r="AR78" s="37"/>
      <c r="AS78" s="37"/>
    </row>
    <row r="79" spans="1:45" s="7" customFormat="1" ht="15" customHeight="1" x14ac:dyDescent="0.25">
      <c r="A79" s="8"/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22"/>
      <c r="AM79" s="22"/>
      <c r="AN79" s="22"/>
      <c r="AO79" s="32"/>
      <c r="AP79" s="32"/>
      <c r="AQ79" s="32"/>
      <c r="AR79" s="37"/>
      <c r="AS79" s="37"/>
    </row>
    <row r="80" spans="1:45" s="7" customFormat="1" ht="15" customHeight="1" x14ac:dyDescent="0.25">
      <c r="A80" s="8"/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22"/>
      <c r="AM80" s="22"/>
      <c r="AN80" s="22"/>
      <c r="AO80" s="32"/>
      <c r="AP80" s="32"/>
      <c r="AQ80" s="32"/>
      <c r="AR80" s="37"/>
      <c r="AS80" s="37"/>
    </row>
    <row r="81" spans="1:45" s="7" customFormat="1" ht="15" customHeight="1" x14ac:dyDescent="0.25">
      <c r="A81" s="8"/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2"/>
      <c r="AL81" s="22"/>
      <c r="AM81" s="22"/>
      <c r="AN81" s="22"/>
      <c r="AO81" s="32"/>
      <c r="AP81" s="32"/>
      <c r="AQ81" s="32"/>
      <c r="AR81" s="37"/>
      <c r="AS81" s="37"/>
    </row>
    <row r="82" spans="1:45" s="7" customFormat="1" ht="15" customHeight="1" x14ac:dyDescent="0.25">
      <c r="A82" s="8"/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2"/>
      <c r="AL82" s="22"/>
      <c r="AM82" s="22"/>
      <c r="AN82" s="22"/>
      <c r="AO82" s="32"/>
      <c r="AP82" s="32"/>
      <c r="AQ82" s="32"/>
      <c r="AR82" s="37"/>
      <c r="AS82" s="37"/>
    </row>
    <row r="83" spans="1:45" s="7" customFormat="1" ht="15" customHeight="1" x14ac:dyDescent="0.25">
      <c r="A83" s="8"/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22"/>
      <c r="AM83" s="22"/>
      <c r="AN83" s="22"/>
      <c r="AO83" s="32"/>
      <c r="AP83" s="32"/>
      <c r="AQ83" s="32"/>
      <c r="AR83" s="37"/>
      <c r="AS83" s="37"/>
    </row>
    <row r="84" spans="1:45" s="7" customFormat="1" ht="15" customHeight="1" x14ac:dyDescent="0.25">
      <c r="A84" s="8"/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22"/>
      <c r="AM84" s="22"/>
      <c r="AN84" s="22"/>
      <c r="AO84" s="32"/>
      <c r="AP84" s="32"/>
      <c r="AQ84" s="32"/>
      <c r="AR84" s="37"/>
      <c r="AS84" s="37"/>
    </row>
    <row r="85" spans="1:45" s="7" customFormat="1" ht="15" customHeight="1" x14ac:dyDescent="0.25">
      <c r="A85" s="8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22"/>
      <c r="AM85" s="22"/>
      <c r="AN85" s="22"/>
      <c r="AO85" s="32"/>
      <c r="AP85" s="32"/>
      <c r="AQ85" s="32"/>
      <c r="AR85" s="37"/>
      <c r="AS85" s="37"/>
    </row>
    <row r="86" spans="1:45" s="7" customFormat="1" ht="15" customHeight="1" x14ac:dyDescent="0.25">
      <c r="A86" s="8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22"/>
      <c r="AM86" s="22"/>
      <c r="AN86" s="22"/>
      <c r="AO86" s="32"/>
      <c r="AP86" s="32"/>
      <c r="AQ86" s="32"/>
      <c r="AR86" s="37"/>
      <c r="AS86" s="37"/>
    </row>
    <row r="87" spans="1:45" s="7" customFormat="1" ht="15" customHeight="1" x14ac:dyDescent="0.25">
      <c r="A87" s="8"/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22"/>
      <c r="AM87" s="22"/>
      <c r="AN87" s="22"/>
      <c r="AO87" s="32"/>
      <c r="AP87" s="32"/>
      <c r="AQ87" s="32"/>
      <c r="AR87" s="37"/>
      <c r="AS87" s="37"/>
    </row>
    <row r="88" spans="1:45" s="7" customFormat="1" ht="15" customHeight="1" x14ac:dyDescent="0.25">
      <c r="A88" s="8"/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2"/>
      <c r="AL88" s="22"/>
      <c r="AM88" s="22"/>
      <c r="AN88" s="22"/>
      <c r="AO88" s="32"/>
      <c r="AP88" s="32"/>
      <c r="AQ88" s="32"/>
      <c r="AR88" s="37"/>
      <c r="AS88" s="37"/>
    </row>
    <row r="89" spans="1:45" s="7" customFormat="1" ht="15" customHeight="1" x14ac:dyDescent="0.25">
      <c r="A89" s="8"/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22"/>
      <c r="AM89" s="22"/>
      <c r="AN89" s="22"/>
      <c r="AO89" s="32"/>
      <c r="AP89" s="32"/>
      <c r="AQ89" s="32"/>
      <c r="AR89" s="37"/>
      <c r="AS89" s="37"/>
    </row>
    <row r="90" spans="1:45" s="7" customFormat="1" ht="15" customHeight="1" x14ac:dyDescent="0.25">
      <c r="A90" s="8"/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22"/>
      <c r="AM90" s="22"/>
      <c r="AN90" s="22"/>
      <c r="AO90" s="32"/>
      <c r="AP90" s="32"/>
      <c r="AQ90" s="32"/>
      <c r="AR90" s="37"/>
      <c r="AS90" s="37"/>
    </row>
    <row r="91" spans="1:45" s="7" customFormat="1" ht="15" customHeight="1" x14ac:dyDescent="0.25">
      <c r="A91" s="8"/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2"/>
      <c r="AL91" s="22"/>
      <c r="AM91" s="22"/>
      <c r="AN91" s="22"/>
      <c r="AO91" s="32"/>
      <c r="AP91" s="32"/>
      <c r="AQ91" s="32"/>
      <c r="AR91" s="37"/>
      <c r="AS91" s="37"/>
    </row>
    <row r="92" spans="1:45" s="7" customFormat="1" ht="15" customHeight="1" x14ac:dyDescent="0.25">
      <c r="A92" s="8"/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2"/>
      <c r="AL92" s="22"/>
      <c r="AM92" s="22"/>
      <c r="AN92" s="22"/>
      <c r="AO92" s="32"/>
      <c r="AP92" s="32"/>
      <c r="AQ92" s="32"/>
      <c r="AR92" s="37"/>
      <c r="AS92" s="37"/>
    </row>
    <row r="93" spans="1:45" s="7" customFormat="1" ht="15" customHeight="1" x14ac:dyDescent="0.25">
      <c r="A93" s="8"/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22"/>
      <c r="AM93" s="22"/>
      <c r="AN93" s="22"/>
      <c r="AO93" s="32"/>
      <c r="AP93" s="32"/>
      <c r="AQ93" s="32"/>
      <c r="AR93" s="37"/>
      <c r="AS93" s="37"/>
    </row>
    <row r="94" spans="1:45" s="7" customFormat="1" ht="15" customHeight="1" x14ac:dyDescent="0.25">
      <c r="A94" s="8"/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2"/>
      <c r="AL94" s="22"/>
      <c r="AM94" s="22"/>
      <c r="AN94" s="22"/>
      <c r="AO94" s="32"/>
      <c r="AP94" s="32"/>
      <c r="AQ94" s="32"/>
      <c r="AR94" s="37"/>
      <c r="AS94" s="37"/>
    </row>
    <row r="95" spans="1:45" s="7" customFormat="1" ht="15" customHeight="1" x14ac:dyDescent="0.25">
      <c r="A95" s="8"/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32"/>
      <c r="AG95" s="32"/>
      <c r="AH95" s="32"/>
      <c r="AI95" s="32"/>
      <c r="AJ95" s="32"/>
      <c r="AK95" s="32"/>
      <c r="AL95" s="22"/>
      <c r="AM95" s="22"/>
      <c r="AN95" s="22"/>
      <c r="AO95" s="32"/>
      <c r="AP95" s="32"/>
      <c r="AQ95" s="32"/>
      <c r="AR95" s="37"/>
      <c r="AS95" s="37"/>
    </row>
    <row r="96" spans="1:45" s="7" customFormat="1" ht="15" customHeight="1" x14ac:dyDescent="0.25">
      <c r="A96" s="8"/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32"/>
      <c r="AG96" s="32"/>
      <c r="AH96" s="32"/>
      <c r="AI96" s="32"/>
      <c r="AJ96" s="32"/>
      <c r="AK96" s="32"/>
      <c r="AL96" s="22"/>
      <c r="AM96" s="22"/>
      <c r="AN96" s="22"/>
      <c r="AO96" s="32"/>
      <c r="AP96" s="32"/>
      <c r="AQ96" s="32"/>
      <c r="AR96" s="37"/>
      <c r="AS96" s="37"/>
    </row>
    <row r="97" spans="1:45" s="7" customFormat="1" ht="15" customHeight="1" x14ac:dyDescent="0.25">
      <c r="A97" s="8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2"/>
      <c r="AL97" s="22"/>
      <c r="AM97" s="22"/>
      <c r="AN97" s="22"/>
      <c r="AO97" s="32"/>
      <c r="AP97" s="32"/>
      <c r="AQ97" s="32"/>
      <c r="AR97" s="37"/>
      <c r="AS97" s="37"/>
    </row>
    <row r="98" spans="1:45" s="7" customFormat="1" ht="15" customHeight="1" x14ac:dyDescent="0.25">
      <c r="A98" s="8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22"/>
      <c r="AM98" s="22"/>
      <c r="AN98" s="22"/>
      <c r="AO98" s="32"/>
      <c r="AP98" s="32"/>
      <c r="AQ98" s="32"/>
      <c r="AR98" s="37"/>
      <c r="AS98" s="37"/>
    </row>
    <row r="99" spans="1:45" s="7" customFormat="1" ht="15" customHeight="1" x14ac:dyDescent="0.25">
      <c r="A99" s="8"/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32"/>
      <c r="AH99" s="32"/>
      <c r="AI99" s="32"/>
      <c r="AJ99" s="32"/>
      <c r="AK99" s="32"/>
      <c r="AL99" s="22"/>
      <c r="AM99" s="22"/>
      <c r="AN99" s="22"/>
      <c r="AO99" s="32"/>
      <c r="AP99" s="32"/>
      <c r="AQ99" s="32"/>
      <c r="AR99" s="37"/>
      <c r="AS99" s="37"/>
    </row>
    <row r="100" spans="1:45" s="7" customFormat="1" ht="15" customHeight="1" x14ac:dyDescent="0.25">
      <c r="A100" s="8"/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  <c r="AF100" s="32"/>
      <c r="AG100" s="32"/>
      <c r="AH100" s="32"/>
      <c r="AI100" s="32"/>
      <c r="AJ100" s="32"/>
      <c r="AK100" s="32"/>
      <c r="AL100" s="22"/>
      <c r="AM100" s="22"/>
      <c r="AN100" s="22"/>
      <c r="AO100" s="32"/>
      <c r="AP100" s="32"/>
      <c r="AQ100" s="32"/>
      <c r="AR100" s="37"/>
      <c r="AS100" s="37"/>
    </row>
    <row r="101" spans="1:45" s="7" customFormat="1" ht="15" customHeight="1" x14ac:dyDescent="0.25">
      <c r="A101" s="8"/>
      <c r="B101" s="32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2"/>
      <c r="AL101" s="22"/>
      <c r="AM101" s="22"/>
      <c r="AN101" s="22"/>
      <c r="AO101" s="32"/>
      <c r="AP101" s="32"/>
      <c r="AQ101" s="32"/>
      <c r="AR101" s="37"/>
      <c r="AS101" s="37"/>
    </row>
    <row r="102" spans="1:45" s="7" customFormat="1" ht="15" customHeight="1" x14ac:dyDescent="0.25">
      <c r="A102" s="8"/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2"/>
      <c r="AL102" s="22"/>
      <c r="AM102" s="22"/>
      <c r="AN102" s="22"/>
      <c r="AO102" s="32"/>
      <c r="AP102" s="32"/>
      <c r="AQ102" s="32"/>
      <c r="AR102" s="37"/>
      <c r="AS102" s="37"/>
    </row>
    <row r="103" spans="1:45" s="7" customFormat="1" ht="15" customHeight="1" x14ac:dyDescent="0.25">
      <c r="A103" s="8"/>
      <c r="B103" s="32"/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  <c r="AF103" s="32"/>
      <c r="AG103" s="32"/>
      <c r="AH103" s="32"/>
      <c r="AI103" s="32"/>
      <c r="AJ103" s="32"/>
      <c r="AK103" s="32"/>
      <c r="AL103" s="22"/>
      <c r="AM103" s="22"/>
      <c r="AN103" s="22"/>
      <c r="AO103" s="32"/>
      <c r="AP103" s="32"/>
      <c r="AQ103" s="32"/>
      <c r="AR103" s="37"/>
      <c r="AS103" s="37"/>
    </row>
    <row r="104" spans="1:45" s="7" customFormat="1" ht="15" customHeight="1" x14ac:dyDescent="0.25">
      <c r="A104" s="8"/>
      <c r="B104" s="32"/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22"/>
      <c r="P104" s="22"/>
      <c r="Q104" s="22"/>
      <c r="R104" s="22"/>
      <c r="S104" s="22"/>
      <c r="T104" s="22"/>
      <c r="U104" s="32"/>
      <c r="V104" s="36"/>
      <c r="W104" s="32"/>
      <c r="X104" s="32"/>
      <c r="Y104" s="22"/>
      <c r="Z104" s="22"/>
      <c r="AA104" s="22"/>
      <c r="AB104" s="22"/>
      <c r="AC104" s="22"/>
      <c r="AD104" s="22"/>
      <c r="AE104" s="22"/>
      <c r="AF104" s="22"/>
      <c r="AG104" s="22"/>
      <c r="AH104" s="55"/>
      <c r="AI104" s="32"/>
      <c r="AJ104" s="32"/>
      <c r="AK104" s="22"/>
      <c r="AL104" s="22"/>
      <c r="AM104" s="22"/>
      <c r="AN104" s="22"/>
      <c r="AO104" s="22"/>
      <c r="AP104" s="22"/>
      <c r="AQ104" s="22"/>
      <c r="AR104" s="91"/>
    </row>
    <row r="105" spans="1:45" s="7" customFormat="1" ht="15" customHeight="1" x14ac:dyDescent="0.25">
      <c r="A105" s="8"/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22"/>
      <c r="P105" s="22"/>
      <c r="Q105" s="22"/>
      <c r="R105" s="22"/>
      <c r="S105" s="22"/>
      <c r="T105" s="22"/>
      <c r="U105" s="32"/>
      <c r="V105" s="36"/>
      <c r="W105" s="32"/>
      <c r="X105" s="32"/>
      <c r="Y105" s="22"/>
      <c r="Z105" s="22"/>
      <c r="AA105" s="22"/>
      <c r="AB105" s="22"/>
      <c r="AC105" s="22"/>
      <c r="AD105" s="22"/>
      <c r="AE105" s="22"/>
      <c r="AF105" s="22"/>
      <c r="AG105" s="22"/>
      <c r="AH105" s="55"/>
      <c r="AI105" s="32"/>
      <c r="AJ105" s="32"/>
      <c r="AK105" s="22"/>
      <c r="AL105" s="22"/>
      <c r="AM105" s="22"/>
      <c r="AN105" s="22"/>
      <c r="AO105" s="22"/>
      <c r="AP105" s="22"/>
      <c r="AQ105" s="22"/>
      <c r="AR105" s="91"/>
    </row>
    <row r="106" spans="1:45" s="7" customFormat="1" ht="15" customHeight="1" x14ac:dyDescent="0.25">
      <c r="A106" s="8"/>
      <c r="B106" s="32"/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22"/>
      <c r="P106" s="22"/>
      <c r="Q106" s="22"/>
      <c r="R106" s="22"/>
      <c r="S106" s="22"/>
      <c r="T106" s="22"/>
      <c r="U106" s="32"/>
      <c r="V106" s="36"/>
      <c r="W106" s="32"/>
      <c r="X106" s="32"/>
      <c r="Y106" s="22"/>
      <c r="Z106" s="22"/>
      <c r="AA106" s="22"/>
      <c r="AB106" s="22"/>
      <c r="AC106" s="22"/>
      <c r="AD106" s="22"/>
      <c r="AE106" s="22"/>
      <c r="AF106" s="22"/>
      <c r="AG106" s="22"/>
      <c r="AH106" s="55"/>
      <c r="AI106" s="32"/>
      <c r="AJ106" s="32"/>
      <c r="AK106" s="22"/>
      <c r="AL106" s="22"/>
      <c r="AM106" s="22"/>
      <c r="AN106" s="22"/>
      <c r="AO106" s="22"/>
      <c r="AP106" s="22"/>
      <c r="AQ106" s="22"/>
      <c r="AR106" s="91"/>
    </row>
    <row r="107" spans="1:45" s="7" customFormat="1" ht="15" customHeight="1" x14ac:dyDescent="0.25">
      <c r="A107" s="8"/>
      <c r="B107" s="32"/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22"/>
      <c r="P107" s="22"/>
      <c r="Q107" s="22"/>
      <c r="R107" s="22"/>
      <c r="S107" s="22"/>
      <c r="T107" s="22"/>
      <c r="U107" s="32"/>
      <c r="V107" s="36"/>
      <c r="W107" s="32"/>
      <c r="X107" s="32"/>
      <c r="Y107" s="22"/>
      <c r="Z107" s="22"/>
      <c r="AA107" s="22"/>
      <c r="AB107" s="22"/>
      <c r="AC107" s="22"/>
      <c r="AD107" s="22"/>
      <c r="AE107" s="22"/>
      <c r="AF107" s="22"/>
      <c r="AG107" s="22"/>
      <c r="AH107" s="55"/>
      <c r="AI107" s="32"/>
      <c r="AJ107" s="32"/>
      <c r="AK107" s="22"/>
      <c r="AL107" s="22"/>
      <c r="AM107" s="22"/>
      <c r="AN107" s="22"/>
      <c r="AO107" s="22"/>
      <c r="AP107" s="22"/>
      <c r="AQ107" s="22"/>
      <c r="AR107" s="91"/>
    </row>
    <row r="108" spans="1:45" s="7" customFormat="1" ht="15" customHeight="1" x14ac:dyDescent="0.25">
      <c r="A108" s="8"/>
      <c r="B108" s="32"/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22"/>
      <c r="P108" s="22"/>
      <c r="Q108" s="22"/>
      <c r="R108" s="22"/>
      <c r="S108" s="22"/>
      <c r="T108" s="22"/>
      <c r="U108" s="32"/>
      <c r="V108" s="36"/>
      <c r="W108" s="32"/>
      <c r="X108" s="32"/>
      <c r="Y108" s="22"/>
      <c r="Z108" s="22"/>
      <c r="AA108" s="22"/>
      <c r="AB108" s="22"/>
      <c r="AC108" s="22"/>
      <c r="AD108" s="22"/>
      <c r="AE108" s="22"/>
      <c r="AF108" s="22"/>
      <c r="AG108" s="22"/>
      <c r="AH108" s="55"/>
      <c r="AI108" s="32"/>
      <c r="AJ108" s="32"/>
      <c r="AK108" s="22"/>
      <c r="AL108" s="22"/>
      <c r="AM108" s="22"/>
      <c r="AN108" s="22"/>
      <c r="AO108" s="22"/>
      <c r="AP108" s="22"/>
      <c r="AQ108" s="22"/>
      <c r="AR108" s="91"/>
    </row>
    <row r="109" spans="1:45" s="7" customFormat="1" ht="15" customHeight="1" x14ac:dyDescent="0.25">
      <c r="A109" s="8"/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22"/>
      <c r="P109" s="22"/>
      <c r="Q109" s="22"/>
      <c r="R109" s="22"/>
      <c r="S109" s="22"/>
      <c r="T109" s="22"/>
      <c r="U109" s="32"/>
      <c r="V109" s="36"/>
      <c r="W109" s="32"/>
      <c r="X109" s="32"/>
      <c r="Y109" s="22"/>
      <c r="Z109" s="22"/>
      <c r="AA109" s="22"/>
      <c r="AB109" s="22"/>
      <c r="AC109" s="22"/>
      <c r="AD109" s="22"/>
      <c r="AE109" s="22"/>
      <c r="AF109" s="22"/>
      <c r="AG109" s="22"/>
      <c r="AH109" s="55"/>
      <c r="AI109" s="32"/>
      <c r="AJ109" s="32"/>
      <c r="AK109" s="22"/>
      <c r="AL109" s="22"/>
      <c r="AM109" s="22"/>
      <c r="AN109" s="22"/>
      <c r="AO109" s="22"/>
      <c r="AP109" s="22"/>
      <c r="AQ109" s="22"/>
      <c r="AR109" s="91"/>
    </row>
    <row r="110" spans="1:45" s="7" customFormat="1" ht="15" customHeight="1" x14ac:dyDescent="0.25">
      <c r="A110" s="8"/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22"/>
      <c r="P110" s="22"/>
      <c r="Q110" s="22"/>
      <c r="R110" s="22"/>
      <c r="S110" s="22"/>
      <c r="T110" s="22"/>
      <c r="U110" s="32"/>
      <c r="V110" s="36"/>
      <c r="W110" s="32"/>
      <c r="X110" s="32"/>
      <c r="Y110" s="22"/>
      <c r="Z110" s="22"/>
      <c r="AA110" s="22"/>
      <c r="AB110" s="22"/>
      <c r="AC110" s="22"/>
      <c r="AD110" s="22"/>
      <c r="AE110" s="22"/>
      <c r="AF110" s="22"/>
      <c r="AG110" s="22"/>
      <c r="AH110" s="55"/>
      <c r="AI110" s="32"/>
      <c r="AJ110" s="32"/>
      <c r="AK110" s="22"/>
      <c r="AL110" s="22"/>
      <c r="AM110" s="22"/>
      <c r="AN110" s="22"/>
      <c r="AO110" s="22"/>
      <c r="AP110" s="22"/>
      <c r="AQ110" s="22"/>
      <c r="AR110" s="91"/>
    </row>
    <row r="111" spans="1:45" s="7" customFormat="1" ht="15" customHeight="1" x14ac:dyDescent="0.25">
      <c r="A111" s="8"/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22"/>
      <c r="P111" s="22"/>
      <c r="Q111" s="22"/>
      <c r="R111" s="22"/>
      <c r="S111" s="22"/>
      <c r="T111" s="22"/>
      <c r="U111" s="32"/>
      <c r="V111" s="36"/>
      <c r="W111" s="32"/>
      <c r="X111" s="32"/>
      <c r="Y111" s="22"/>
      <c r="Z111" s="22"/>
      <c r="AA111" s="22"/>
      <c r="AB111" s="22"/>
      <c r="AC111" s="22"/>
      <c r="AD111" s="22"/>
      <c r="AE111" s="22"/>
      <c r="AF111" s="22"/>
      <c r="AG111" s="22"/>
      <c r="AH111" s="55"/>
      <c r="AI111" s="32"/>
      <c r="AJ111" s="32"/>
      <c r="AK111" s="22"/>
      <c r="AL111" s="22"/>
      <c r="AM111" s="22"/>
      <c r="AN111" s="22"/>
      <c r="AO111" s="22"/>
      <c r="AP111" s="22"/>
      <c r="AQ111" s="22"/>
      <c r="AR111" s="91"/>
    </row>
    <row r="112" spans="1:45" s="7" customFormat="1" ht="15" customHeight="1" x14ac:dyDescent="0.25">
      <c r="A112" s="8"/>
      <c r="B112" s="32"/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22"/>
      <c r="P112" s="22"/>
      <c r="Q112" s="22"/>
      <c r="R112" s="22"/>
      <c r="S112" s="22"/>
      <c r="T112" s="22"/>
      <c r="U112" s="32"/>
      <c r="V112" s="36"/>
      <c r="W112" s="32"/>
      <c r="X112" s="32"/>
      <c r="Y112" s="22"/>
      <c r="Z112" s="22"/>
      <c r="AA112" s="22"/>
      <c r="AB112" s="22"/>
      <c r="AC112" s="22"/>
      <c r="AD112" s="22"/>
      <c r="AE112" s="22"/>
      <c r="AF112" s="22"/>
      <c r="AG112" s="22"/>
      <c r="AH112" s="55"/>
      <c r="AI112" s="32"/>
      <c r="AJ112" s="32"/>
      <c r="AK112" s="22"/>
      <c r="AL112" s="22"/>
      <c r="AM112" s="22"/>
      <c r="AN112" s="22"/>
      <c r="AO112" s="22"/>
      <c r="AP112" s="22"/>
      <c r="AQ112" s="22"/>
      <c r="AR112" s="91"/>
    </row>
    <row r="113" spans="1:44" s="7" customFormat="1" ht="15" customHeight="1" x14ac:dyDescent="0.25">
      <c r="A113" s="8"/>
      <c r="B113" s="32"/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22"/>
      <c r="P113" s="22"/>
      <c r="Q113" s="22"/>
      <c r="R113" s="22"/>
      <c r="S113" s="22"/>
      <c r="T113" s="22"/>
      <c r="U113" s="32"/>
      <c r="V113" s="36"/>
      <c r="W113" s="32"/>
      <c r="X113" s="32"/>
      <c r="Y113" s="22"/>
      <c r="Z113" s="22"/>
      <c r="AA113" s="22"/>
      <c r="AB113" s="22"/>
      <c r="AC113" s="22"/>
      <c r="AD113" s="22"/>
      <c r="AE113" s="22"/>
      <c r="AF113" s="22"/>
      <c r="AG113" s="22"/>
      <c r="AH113" s="55"/>
      <c r="AI113" s="32"/>
      <c r="AJ113" s="32"/>
      <c r="AK113" s="22"/>
      <c r="AL113" s="22"/>
      <c r="AM113" s="22"/>
      <c r="AN113" s="22"/>
      <c r="AO113" s="22"/>
      <c r="AP113" s="22"/>
      <c r="AQ113" s="22"/>
      <c r="AR113" s="91"/>
    </row>
    <row r="114" spans="1:44" s="7" customFormat="1" ht="15" customHeight="1" x14ac:dyDescent="0.25">
      <c r="A114" s="8"/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22"/>
      <c r="P114" s="22"/>
      <c r="Q114" s="22"/>
      <c r="R114" s="22"/>
      <c r="S114" s="22"/>
      <c r="T114" s="22"/>
      <c r="U114" s="32"/>
      <c r="V114" s="36"/>
      <c r="W114" s="32"/>
      <c r="X114" s="32"/>
      <c r="Y114" s="22"/>
      <c r="Z114" s="22"/>
      <c r="AA114" s="22"/>
      <c r="AB114" s="22"/>
      <c r="AC114" s="22"/>
      <c r="AD114" s="22"/>
      <c r="AE114" s="22"/>
      <c r="AF114" s="22"/>
      <c r="AG114" s="22"/>
      <c r="AH114" s="55"/>
      <c r="AI114" s="32"/>
      <c r="AJ114" s="32"/>
      <c r="AK114" s="22"/>
      <c r="AL114" s="22"/>
      <c r="AM114" s="22"/>
      <c r="AN114" s="22"/>
      <c r="AO114" s="22"/>
      <c r="AP114" s="22"/>
      <c r="AQ114" s="22"/>
      <c r="AR114" s="91"/>
    </row>
    <row r="115" spans="1:44" s="7" customFormat="1" ht="15" customHeight="1" x14ac:dyDescent="0.25">
      <c r="A115" s="8"/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22"/>
      <c r="P115" s="22"/>
      <c r="Q115" s="22"/>
      <c r="R115" s="22"/>
      <c r="S115" s="22"/>
      <c r="T115" s="22"/>
      <c r="U115" s="32"/>
      <c r="V115" s="36"/>
      <c r="W115" s="32"/>
      <c r="X115" s="32"/>
      <c r="Y115" s="22"/>
      <c r="Z115" s="22"/>
      <c r="AA115" s="22"/>
      <c r="AB115" s="22"/>
      <c r="AC115" s="22"/>
      <c r="AD115" s="22"/>
      <c r="AE115" s="22"/>
      <c r="AF115" s="22"/>
      <c r="AG115" s="22"/>
      <c r="AH115" s="55"/>
      <c r="AI115" s="32"/>
      <c r="AJ115" s="32"/>
      <c r="AK115" s="22"/>
      <c r="AL115" s="22"/>
      <c r="AM115" s="22"/>
      <c r="AN115" s="22"/>
      <c r="AO115" s="22"/>
      <c r="AP115" s="22"/>
      <c r="AQ115" s="22"/>
      <c r="AR115" s="91"/>
    </row>
    <row r="116" spans="1:44" s="7" customFormat="1" ht="15" customHeight="1" x14ac:dyDescent="0.25">
      <c r="A116" s="8"/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22"/>
      <c r="P116" s="22"/>
      <c r="Q116" s="22"/>
      <c r="R116" s="22"/>
      <c r="S116" s="22"/>
      <c r="T116" s="22"/>
      <c r="U116" s="32"/>
      <c r="V116" s="36"/>
      <c r="W116" s="32"/>
      <c r="X116" s="32"/>
      <c r="Y116" s="22"/>
      <c r="Z116" s="22"/>
      <c r="AA116" s="22"/>
      <c r="AB116" s="22"/>
      <c r="AC116" s="22"/>
      <c r="AD116" s="22"/>
      <c r="AE116" s="22"/>
      <c r="AF116" s="22"/>
      <c r="AG116" s="22"/>
      <c r="AH116" s="55"/>
      <c r="AI116" s="32"/>
      <c r="AJ116" s="32"/>
      <c r="AK116" s="22"/>
      <c r="AL116" s="22"/>
      <c r="AM116" s="22"/>
      <c r="AN116" s="22"/>
      <c r="AO116" s="22"/>
      <c r="AP116" s="22"/>
      <c r="AQ116" s="22"/>
      <c r="AR116" s="91"/>
    </row>
    <row r="117" spans="1:44" s="7" customFormat="1" ht="15" customHeight="1" x14ac:dyDescent="0.25">
      <c r="A117" s="8"/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22"/>
      <c r="P117" s="22"/>
      <c r="Q117" s="22"/>
      <c r="R117" s="22"/>
      <c r="S117" s="22"/>
      <c r="T117" s="22"/>
      <c r="U117" s="32"/>
      <c r="V117" s="36"/>
      <c r="W117" s="32"/>
      <c r="X117" s="32"/>
      <c r="Y117" s="22"/>
      <c r="Z117" s="22"/>
      <c r="AA117" s="22"/>
      <c r="AB117" s="22"/>
      <c r="AC117" s="22"/>
      <c r="AD117" s="22"/>
      <c r="AE117" s="22"/>
      <c r="AF117" s="22"/>
      <c r="AG117" s="22"/>
      <c r="AH117" s="55"/>
      <c r="AI117" s="32"/>
      <c r="AJ117" s="32"/>
      <c r="AK117" s="22"/>
      <c r="AL117" s="22"/>
      <c r="AM117" s="22"/>
      <c r="AN117" s="22"/>
      <c r="AO117" s="22"/>
      <c r="AP117" s="22"/>
      <c r="AQ117" s="22"/>
      <c r="AR117" s="91"/>
    </row>
    <row r="118" spans="1:44" s="7" customFormat="1" ht="15" customHeight="1" x14ac:dyDescent="0.25">
      <c r="A118" s="8"/>
      <c r="B118" s="32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22"/>
      <c r="P118" s="22"/>
      <c r="Q118" s="22"/>
      <c r="R118" s="22"/>
      <c r="S118" s="22"/>
      <c r="T118" s="22"/>
      <c r="U118" s="32"/>
      <c r="V118" s="36"/>
      <c r="W118" s="32"/>
      <c r="X118" s="32"/>
      <c r="Y118" s="22"/>
      <c r="Z118" s="22"/>
      <c r="AA118" s="22"/>
      <c r="AB118" s="22"/>
      <c r="AC118" s="22"/>
      <c r="AD118" s="22"/>
      <c r="AE118" s="22"/>
      <c r="AF118" s="22"/>
      <c r="AG118" s="22"/>
      <c r="AH118" s="55"/>
      <c r="AI118" s="32"/>
      <c r="AJ118" s="32"/>
      <c r="AK118" s="22"/>
      <c r="AL118" s="22"/>
      <c r="AM118" s="22"/>
      <c r="AN118" s="22"/>
      <c r="AO118" s="22"/>
      <c r="AP118" s="22"/>
      <c r="AQ118" s="22"/>
      <c r="AR118" s="91"/>
    </row>
    <row r="119" spans="1:44" s="7" customFormat="1" ht="15" customHeight="1" x14ac:dyDescent="0.25">
      <c r="A119" s="8"/>
      <c r="B119" s="32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22"/>
      <c r="P119" s="22"/>
      <c r="Q119" s="22"/>
      <c r="R119" s="22"/>
      <c r="S119" s="22"/>
      <c r="T119" s="22"/>
      <c r="U119" s="32"/>
      <c r="V119" s="36"/>
      <c r="W119" s="32"/>
      <c r="X119" s="32"/>
      <c r="Y119" s="22"/>
      <c r="Z119" s="22"/>
      <c r="AA119" s="22"/>
      <c r="AB119" s="22"/>
      <c r="AC119" s="22"/>
      <c r="AD119" s="22"/>
      <c r="AE119" s="22"/>
      <c r="AF119" s="22"/>
      <c r="AG119" s="22"/>
      <c r="AH119" s="55"/>
      <c r="AI119" s="32"/>
      <c r="AJ119" s="32"/>
      <c r="AK119" s="22"/>
      <c r="AL119" s="22"/>
      <c r="AM119" s="22"/>
      <c r="AN119" s="22"/>
      <c r="AO119" s="22"/>
      <c r="AP119" s="22"/>
      <c r="AQ119" s="22"/>
      <c r="AR119" s="91"/>
    </row>
    <row r="120" spans="1:44" s="7" customFormat="1" ht="15" customHeight="1" x14ac:dyDescent="0.25">
      <c r="A120" s="8"/>
      <c r="B120" s="3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22"/>
      <c r="P120" s="22"/>
      <c r="Q120" s="22"/>
      <c r="R120" s="22"/>
      <c r="S120" s="22"/>
      <c r="T120" s="22"/>
      <c r="U120" s="32"/>
      <c r="V120" s="36"/>
      <c r="W120" s="32"/>
      <c r="X120" s="32"/>
      <c r="Y120" s="22"/>
      <c r="Z120" s="22"/>
      <c r="AA120" s="22"/>
      <c r="AB120" s="22"/>
      <c r="AC120" s="22"/>
      <c r="AD120" s="22"/>
      <c r="AE120" s="22"/>
      <c r="AF120" s="22"/>
      <c r="AG120" s="22"/>
      <c r="AH120" s="55"/>
      <c r="AI120" s="32"/>
      <c r="AJ120" s="32"/>
      <c r="AK120" s="22"/>
      <c r="AL120" s="22"/>
      <c r="AM120" s="22"/>
      <c r="AN120" s="22"/>
      <c r="AO120" s="22"/>
      <c r="AP120" s="22"/>
      <c r="AQ120" s="22"/>
      <c r="AR120" s="91"/>
    </row>
    <row r="121" spans="1:44" s="7" customFormat="1" ht="15" customHeight="1" x14ac:dyDescent="0.25">
      <c r="A121" s="8"/>
      <c r="B121" s="32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22"/>
      <c r="P121" s="22"/>
      <c r="Q121" s="22"/>
      <c r="R121" s="22"/>
      <c r="S121" s="22"/>
      <c r="T121" s="22"/>
      <c r="U121" s="32"/>
      <c r="V121" s="36"/>
      <c r="W121" s="32"/>
      <c r="X121" s="32"/>
      <c r="Y121" s="22"/>
      <c r="Z121" s="22"/>
      <c r="AA121" s="22"/>
      <c r="AB121" s="22"/>
      <c r="AC121" s="22"/>
      <c r="AD121" s="22"/>
      <c r="AE121" s="22"/>
      <c r="AF121" s="22"/>
      <c r="AG121" s="22"/>
      <c r="AH121" s="55"/>
      <c r="AI121" s="32"/>
      <c r="AJ121" s="32"/>
      <c r="AK121" s="22"/>
      <c r="AL121" s="22"/>
      <c r="AM121" s="22"/>
      <c r="AN121" s="22"/>
      <c r="AO121" s="22"/>
      <c r="AP121" s="22"/>
      <c r="AQ121" s="22"/>
      <c r="AR121" s="91"/>
    </row>
    <row r="122" spans="1:44" s="7" customFormat="1" ht="15" customHeight="1" x14ac:dyDescent="0.25">
      <c r="A122" s="8"/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22"/>
      <c r="P122" s="22"/>
      <c r="Q122" s="22"/>
      <c r="R122" s="22"/>
      <c r="S122" s="22"/>
      <c r="T122" s="22"/>
      <c r="U122" s="32"/>
      <c r="V122" s="36"/>
      <c r="W122" s="32"/>
      <c r="X122" s="32"/>
      <c r="Y122" s="22"/>
      <c r="Z122" s="22"/>
      <c r="AA122" s="22"/>
      <c r="AB122" s="22"/>
      <c r="AC122" s="22"/>
      <c r="AD122" s="22"/>
      <c r="AE122" s="22"/>
      <c r="AF122" s="22"/>
      <c r="AG122" s="22"/>
      <c r="AH122" s="55"/>
      <c r="AI122" s="32"/>
      <c r="AJ122" s="32"/>
      <c r="AK122" s="22"/>
      <c r="AL122" s="22"/>
      <c r="AM122" s="22"/>
      <c r="AN122" s="22"/>
      <c r="AO122" s="22"/>
      <c r="AP122" s="22"/>
      <c r="AQ122" s="22"/>
      <c r="AR122" s="91"/>
    </row>
    <row r="123" spans="1:44" s="7" customFormat="1" ht="15" customHeight="1" x14ac:dyDescent="0.25">
      <c r="A123" s="8"/>
      <c r="B123" s="32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22"/>
      <c r="P123" s="22"/>
      <c r="Q123" s="22"/>
      <c r="R123" s="22"/>
      <c r="S123" s="22"/>
      <c r="T123" s="22"/>
      <c r="U123" s="32"/>
      <c r="V123" s="36"/>
      <c r="W123" s="32"/>
      <c r="X123" s="32"/>
      <c r="Y123" s="22"/>
      <c r="Z123" s="22"/>
      <c r="AA123" s="22"/>
      <c r="AB123" s="22"/>
      <c r="AC123" s="22"/>
      <c r="AD123" s="22"/>
      <c r="AE123" s="22"/>
      <c r="AF123" s="22"/>
      <c r="AG123" s="22"/>
      <c r="AH123" s="55"/>
      <c r="AI123" s="32"/>
      <c r="AJ123" s="32"/>
      <c r="AK123" s="22"/>
      <c r="AL123" s="22"/>
      <c r="AM123" s="22"/>
      <c r="AN123" s="22"/>
      <c r="AO123" s="22"/>
      <c r="AP123" s="22"/>
      <c r="AQ123" s="22"/>
      <c r="AR123" s="91"/>
    </row>
    <row r="124" spans="1:44" s="7" customFormat="1" ht="15" customHeight="1" x14ac:dyDescent="0.25">
      <c r="A124" s="8"/>
      <c r="B124" s="32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22"/>
      <c r="P124" s="22"/>
      <c r="Q124" s="22"/>
      <c r="R124" s="22"/>
      <c r="S124" s="22"/>
      <c r="T124" s="22"/>
      <c r="U124" s="32"/>
      <c r="V124" s="36"/>
      <c r="W124" s="32"/>
      <c r="X124" s="32"/>
      <c r="Y124" s="22"/>
      <c r="Z124" s="22"/>
      <c r="AA124" s="22"/>
      <c r="AB124" s="22"/>
      <c r="AC124" s="22"/>
      <c r="AD124" s="22"/>
      <c r="AE124" s="22"/>
      <c r="AF124" s="22"/>
      <c r="AG124" s="22"/>
      <c r="AH124" s="55"/>
      <c r="AI124" s="32"/>
      <c r="AJ124" s="32"/>
      <c r="AK124" s="22"/>
      <c r="AL124" s="22"/>
      <c r="AM124" s="22"/>
      <c r="AN124" s="22"/>
      <c r="AO124" s="22"/>
      <c r="AP124" s="22"/>
      <c r="AQ124" s="22"/>
      <c r="AR124" s="91"/>
    </row>
    <row r="125" spans="1:44" s="7" customFormat="1" ht="15" customHeight="1" x14ac:dyDescent="0.25">
      <c r="A125" s="8"/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22"/>
      <c r="P125" s="22"/>
      <c r="Q125" s="22"/>
      <c r="R125" s="22"/>
      <c r="S125" s="22"/>
      <c r="T125" s="22"/>
      <c r="U125" s="32"/>
      <c r="V125" s="36"/>
      <c r="W125" s="32"/>
      <c r="X125" s="32"/>
      <c r="Y125" s="22"/>
      <c r="Z125" s="22"/>
      <c r="AA125" s="22"/>
      <c r="AB125" s="22"/>
      <c r="AC125" s="22"/>
      <c r="AD125" s="22"/>
      <c r="AE125" s="22"/>
      <c r="AF125" s="22"/>
      <c r="AG125" s="22"/>
      <c r="AH125" s="55"/>
      <c r="AI125" s="32"/>
      <c r="AJ125" s="32"/>
      <c r="AK125" s="22"/>
      <c r="AL125" s="22"/>
      <c r="AM125" s="22"/>
      <c r="AN125" s="22"/>
      <c r="AO125" s="22"/>
      <c r="AP125" s="22"/>
      <c r="AQ125" s="22"/>
      <c r="AR125" s="91"/>
    </row>
    <row r="126" spans="1:44" s="7" customFormat="1" ht="15" customHeight="1" x14ac:dyDescent="0.25">
      <c r="A126" s="8"/>
      <c r="B126" s="32"/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22"/>
      <c r="P126" s="22"/>
      <c r="Q126" s="22"/>
      <c r="R126" s="22"/>
      <c r="S126" s="22"/>
      <c r="T126" s="22"/>
      <c r="U126" s="32"/>
      <c r="V126" s="36"/>
      <c r="W126" s="32"/>
      <c r="X126" s="32"/>
      <c r="Y126" s="22"/>
      <c r="Z126" s="22"/>
      <c r="AA126" s="22"/>
      <c r="AB126" s="22"/>
      <c r="AC126" s="22"/>
      <c r="AD126" s="22"/>
      <c r="AE126" s="22"/>
      <c r="AF126" s="22"/>
      <c r="AG126" s="22"/>
      <c r="AH126" s="55"/>
      <c r="AI126" s="32"/>
      <c r="AJ126" s="32"/>
      <c r="AK126" s="22"/>
      <c r="AL126" s="22"/>
      <c r="AM126" s="22"/>
      <c r="AN126" s="22"/>
      <c r="AO126" s="22"/>
      <c r="AP126" s="22"/>
      <c r="AQ126" s="22"/>
      <c r="AR126" s="91"/>
    </row>
    <row r="127" spans="1:44" s="7" customFormat="1" ht="15" customHeight="1" x14ac:dyDescent="0.25">
      <c r="A127" s="8"/>
      <c r="B127" s="32"/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22"/>
      <c r="P127" s="22"/>
      <c r="Q127" s="22"/>
      <c r="R127" s="22"/>
      <c r="S127" s="22"/>
      <c r="T127" s="22"/>
      <c r="U127" s="32"/>
      <c r="V127" s="36"/>
      <c r="W127" s="32"/>
      <c r="X127" s="32"/>
      <c r="Y127" s="22"/>
      <c r="Z127" s="22"/>
      <c r="AA127" s="22"/>
      <c r="AB127" s="22"/>
      <c r="AC127" s="22"/>
      <c r="AD127" s="22"/>
      <c r="AE127" s="22"/>
      <c r="AF127" s="22"/>
      <c r="AG127" s="22"/>
      <c r="AH127" s="55"/>
      <c r="AI127" s="32"/>
      <c r="AJ127" s="32"/>
      <c r="AK127" s="22"/>
      <c r="AL127" s="22"/>
      <c r="AM127" s="22"/>
      <c r="AN127" s="22"/>
      <c r="AO127" s="22"/>
      <c r="AP127" s="22"/>
      <c r="AQ127" s="22"/>
      <c r="AR127" s="91"/>
    </row>
    <row r="128" spans="1:44" s="7" customFormat="1" ht="15" customHeight="1" x14ac:dyDescent="0.25">
      <c r="A128" s="8"/>
      <c r="B128" s="32"/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22"/>
      <c r="P128" s="22"/>
      <c r="Q128" s="22"/>
      <c r="R128" s="22"/>
      <c r="S128" s="22"/>
      <c r="T128" s="22"/>
      <c r="U128" s="32"/>
      <c r="V128" s="36"/>
      <c r="W128" s="32"/>
      <c r="X128" s="32"/>
      <c r="Y128" s="22"/>
      <c r="Z128" s="22"/>
      <c r="AA128" s="22"/>
      <c r="AB128" s="22"/>
      <c r="AC128" s="22"/>
      <c r="AD128" s="22"/>
      <c r="AE128" s="22"/>
      <c r="AF128" s="22"/>
      <c r="AG128" s="22"/>
      <c r="AH128" s="55"/>
      <c r="AI128" s="32"/>
      <c r="AJ128" s="32"/>
      <c r="AK128" s="22"/>
      <c r="AL128" s="22"/>
      <c r="AM128" s="22"/>
      <c r="AN128" s="22"/>
      <c r="AO128" s="22"/>
      <c r="AP128" s="22"/>
      <c r="AQ128" s="22"/>
      <c r="AR128" s="91"/>
    </row>
    <row r="129" spans="1:44" s="7" customFormat="1" ht="15" customHeight="1" x14ac:dyDescent="0.25">
      <c r="A129" s="8"/>
      <c r="B129" s="32"/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22"/>
      <c r="P129" s="22"/>
      <c r="Q129" s="22"/>
      <c r="R129" s="22"/>
      <c r="S129" s="22"/>
      <c r="T129" s="22"/>
      <c r="U129" s="32"/>
      <c r="V129" s="36"/>
      <c r="W129" s="32"/>
      <c r="X129" s="32"/>
      <c r="Y129" s="22"/>
      <c r="Z129" s="22"/>
      <c r="AA129" s="22"/>
      <c r="AB129" s="22"/>
      <c r="AC129" s="22"/>
      <c r="AD129" s="22"/>
      <c r="AE129" s="22"/>
      <c r="AF129" s="22"/>
      <c r="AG129" s="22"/>
      <c r="AH129" s="55"/>
      <c r="AI129" s="32"/>
      <c r="AJ129" s="32"/>
      <c r="AK129" s="22"/>
      <c r="AL129" s="22"/>
      <c r="AM129" s="22"/>
      <c r="AN129" s="22"/>
      <c r="AO129" s="22"/>
      <c r="AP129" s="22"/>
      <c r="AQ129" s="22"/>
      <c r="AR129" s="91"/>
    </row>
    <row r="130" spans="1:44" s="7" customFormat="1" ht="15" customHeight="1" x14ac:dyDescent="0.25">
      <c r="A130" s="8"/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22"/>
      <c r="P130" s="22"/>
      <c r="Q130" s="22"/>
      <c r="R130" s="22"/>
      <c r="S130" s="22"/>
      <c r="T130" s="22"/>
      <c r="U130" s="32"/>
      <c r="V130" s="36"/>
      <c r="W130" s="32"/>
      <c r="X130" s="32"/>
      <c r="Y130" s="22"/>
      <c r="Z130" s="22"/>
      <c r="AA130" s="22"/>
      <c r="AB130" s="22"/>
      <c r="AC130" s="22"/>
      <c r="AD130" s="22"/>
      <c r="AE130" s="22"/>
      <c r="AF130" s="22"/>
      <c r="AG130" s="22"/>
      <c r="AH130" s="55"/>
      <c r="AI130" s="32"/>
      <c r="AJ130" s="32"/>
      <c r="AK130" s="22"/>
      <c r="AL130" s="22"/>
      <c r="AM130" s="22"/>
      <c r="AN130" s="22"/>
      <c r="AO130" s="22"/>
      <c r="AP130" s="22"/>
      <c r="AQ130" s="22"/>
      <c r="AR130" s="91"/>
    </row>
    <row r="131" spans="1:44" s="7" customFormat="1" ht="15" customHeight="1" x14ac:dyDescent="0.25">
      <c r="A131" s="8"/>
      <c r="B131" s="32"/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22"/>
      <c r="P131" s="22"/>
      <c r="Q131" s="22"/>
      <c r="R131" s="22"/>
      <c r="S131" s="22"/>
      <c r="T131" s="22"/>
      <c r="U131" s="32"/>
      <c r="V131" s="36"/>
      <c r="W131" s="32"/>
      <c r="X131" s="32"/>
      <c r="Y131" s="22"/>
      <c r="Z131" s="22"/>
      <c r="AA131" s="22"/>
      <c r="AB131" s="22"/>
      <c r="AC131" s="22"/>
      <c r="AD131" s="22"/>
      <c r="AE131" s="22"/>
      <c r="AF131" s="22"/>
      <c r="AG131" s="22"/>
      <c r="AH131" s="55"/>
      <c r="AI131" s="32"/>
      <c r="AJ131" s="32"/>
      <c r="AK131" s="22"/>
      <c r="AL131" s="22"/>
      <c r="AM131" s="22"/>
      <c r="AN131" s="22"/>
      <c r="AO131" s="22"/>
      <c r="AP131" s="22"/>
      <c r="AQ131" s="22"/>
      <c r="AR131" s="91"/>
    </row>
    <row r="132" spans="1:44" s="7" customFormat="1" ht="15" customHeight="1" x14ac:dyDescent="0.25">
      <c r="A132" s="8"/>
      <c r="B132" s="32"/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22"/>
      <c r="P132" s="22"/>
      <c r="Q132" s="22"/>
      <c r="R132" s="22"/>
      <c r="S132" s="22"/>
      <c r="T132" s="22"/>
      <c r="U132" s="32"/>
      <c r="V132" s="36"/>
      <c r="W132" s="32"/>
      <c r="X132" s="32"/>
      <c r="Y132" s="22"/>
      <c r="Z132" s="22"/>
      <c r="AA132" s="22"/>
      <c r="AB132" s="22"/>
      <c r="AC132" s="22"/>
      <c r="AD132" s="22"/>
      <c r="AE132" s="22"/>
      <c r="AF132" s="22"/>
      <c r="AG132" s="22"/>
      <c r="AH132" s="55"/>
      <c r="AI132" s="32"/>
      <c r="AJ132" s="32"/>
      <c r="AK132" s="22"/>
      <c r="AL132" s="22"/>
      <c r="AM132" s="22"/>
      <c r="AN132" s="22"/>
      <c r="AO132" s="22"/>
      <c r="AP132" s="22"/>
      <c r="AQ132" s="22"/>
      <c r="AR132" s="91"/>
    </row>
    <row r="133" spans="1:44" s="7" customFormat="1" ht="15" customHeight="1" x14ac:dyDescent="0.25">
      <c r="A133" s="8"/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22"/>
      <c r="P133" s="22"/>
      <c r="Q133" s="22"/>
      <c r="R133" s="22"/>
      <c r="S133" s="22"/>
      <c r="T133" s="22"/>
      <c r="U133" s="32"/>
      <c r="V133" s="36"/>
      <c r="W133" s="32"/>
      <c r="X133" s="32"/>
      <c r="Y133" s="22"/>
      <c r="Z133" s="22"/>
      <c r="AA133" s="22"/>
      <c r="AB133" s="22"/>
      <c r="AC133" s="22"/>
      <c r="AD133" s="22"/>
      <c r="AE133" s="22"/>
      <c r="AF133" s="22"/>
      <c r="AG133" s="22"/>
      <c r="AH133" s="55"/>
      <c r="AI133" s="32"/>
      <c r="AJ133" s="32"/>
      <c r="AK133" s="22"/>
      <c r="AL133" s="22"/>
      <c r="AM133" s="22"/>
      <c r="AN133" s="22"/>
      <c r="AO133" s="22"/>
      <c r="AP133" s="22"/>
      <c r="AQ133" s="22"/>
      <c r="AR133" s="91"/>
    </row>
    <row r="134" spans="1:44" s="7" customFormat="1" ht="15" customHeight="1" x14ac:dyDescent="0.25">
      <c r="A134" s="8"/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22"/>
      <c r="P134" s="22"/>
      <c r="Q134" s="22"/>
      <c r="R134" s="22"/>
      <c r="S134" s="22"/>
      <c r="T134" s="22"/>
      <c r="U134" s="32"/>
      <c r="V134" s="36"/>
      <c r="W134" s="32"/>
      <c r="X134" s="32"/>
      <c r="Y134" s="22"/>
      <c r="Z134" s="22"/>
      <c r="AA134" s="22"/>
      <c r="AB134" s="22"/>
      <c r="AC134" s="22"/>
      <c r="AD134" s="22"/>
      <c r="AE134" s="22"/>
      <c r="AF134" s="22"/>
      <c r="AG134" s="22"/>
      <c r="AH134" s="55"/>
      <c r="AI134" s="32"/>
      <c r="AJ134" s="32"/>
      <c r="AK134" s="22"/>
      <c r="AL134" s="22"/>
      <c r="AM134" s="22"/>
      <c r="AN134" s="22"/>
      <c r="AO134" s="22"/>
      <c r="AP134" s="22"/>
      <c r="AQ134" s="22"/>
      <c r="AR134" s="91"/>
    </row>
    <row r="135" spans="1:44" s="7" customFormat="1" ht="15" customHeight="1" x14ac:dyDescent="0.25">
      <c r="A135" s="8"/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22"/>
      <c r="P135" s="22"/>
      <c r="Q135" s="22"/>
      <c r="R135" s="22"/>
      <c r="S135" s="22"/>
      <c r="T135" s="22"/>
      <c r="U135" s="32"/>
      <c r="V135" s="36"/>
      <c r="W135" s="32"/>
      <c r="X135" s="32"/>
      <c r="Y135" s="22"/>
      <c r="Z135" s="22"/>
      <c r="AA135" s="22"/>
      <c r="AB135" s="22"/>
      <c r="AC135" s="22"/>
      <c r="AD135" s="22"/>
      <c r="AE135" s="22"/>
      <c r="AF135" s="22"/>
      <c r="AG135" s="22"/>
      <c r="AH135" s="55"/>
      <c r="AI135" s="32"/>
      <c r="AJ135" s="32"/>
      <c r="AK135" s="22"/>
      <c r="AL135" s="22"/>
      <c r="AM135" s="22"/>
      <c r="AN135" s="22"/>
      <c r="AO135" s="22"/>
      <c r="AP135" s="22"/>
      <c r="AQ135" s="22"/>
      <c r="AR135" s="91"/>
    </row>
    <row r="136" spans="1:44" s="7" customFormat="1" ht="15" customHeight="1" x14ac:dyDescent="0.25">
      <c r="A136" s="8"/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22"/>
      <c r="P136" s="22"/>
      <c r="Q136" s="22"/>
      <c r="R136" s="22"/>
      <c r="S136" s="22"/>
      <c r="T136" s="22"/>
      <c r="U136" s="32"/>
      <c r="V136" s="36"/>
      <c r="W136" s="32"/>
      <c r="X136" s="32"/>
      <c r="Y136" s="22"/>
      <c r="Z136" s="22"/>
      <c r="AA136" s="22"/>
      <c r="AB136" s="22"/>
      <c r="AC136" s="22"/>
      <c r="AD136" s="22"/>
      <c r="AE136" s="22"/>
      <c r="AF136" s="22"/>
      <c r="AG136" s="22"/>
      <c r="AH136" s="55"/>
      <c r="AI136" s="32"/>
      <c r="AJ136" s="32"/>
      <c r="AK136" s="22"/>
      <c r="AL136" s="22"/>
      <c r="AM136" s="22"/>
      <c r="AN136" s="22"/>
      <c r="AO136" s="22"/>
      <c r="AP136" s="22"/>
      <c r="AQ136" s="22"/>
      <c r="AR136" s="91"/>
    </row>
    <row r="137" spans="1:44" s="7" customFormat="1" ht="15" customHeight="1" x14ac:dyDescent="0.25">
      <c r="A137" s="8"/>
      <c r="B137" s="32"/>
      <c r="C137" s="32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22"/>
      <c r="P137" s="22"/>
      <c r="Q137" s="22"/>
      <c r="R137" s="22"/>
      <c r="S137" s="22"/>
      <c r="T137" s="22"/>
      <c r="U137" s="32"/>
      <c r="V137" s="36"/>
      <c r="W137" s="32"/>
      <c r="X137" s="32"/>
      <c r="Y137" s="22"/>
      <c r="Z137" s="22"/>
      <c r="AA137" s="22"/>
      <c r="AB137" s="22"/>
      <c r="AC137" s="22"/>
      <c r="AD137" s="22"/>
      <c r="AE137" s="22"/>
      <c r="AF137" s="22"/>
      <c r="AG137" s="22"/>
      <c r="AH137" s="55"/>
      <c r="AI137" s="32"/>
      <c r="AJ137" s="32"/>
      <c r="AK137" s="22"/>
      <c r="AL137" s="22"/>
      <c r="AM137" s="22"/>
      <c r="AN137" s="22"/>
      <c r="AO137" s="22"/>
      <c r="AP137" s="22"/>
      <c r="AQ137" s="22"/>
      <c r="AR137" s="91"/>
    </row>
    <row r="138" spans="1:44" s="7" customFormat="1" ht="15" customHeight="1" x14ac:dyDescent="0.25">
      <c r="A138" s="8"/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22"/>
      <c r="P138" s="22"/>
      <c r="Q138" s="22"/>
      <c r="R138" s="22"/>
      <c r="S138" s="22"/>
      <c r="T138" s="22"/>
      <c r="U138" s="32"/>
      <c r="V138" s="36"/>
      <c r="W138" s="32"/>
      <c r="X138" s="32"/>
      <c r="Y138" s="22"/>
      <c r="Z138" s="22"/>
      <c r="AA138" s="22"/>
      <c r="AB138" s="22"/>
      <c r="AC138" s="22"/>
      <c r="AD138" s="22"/>
      <c r="AE138" s="22"/>
      <c r="AF138" s="22"/>
      <c r="AG138" s="22"/>
      <c r="AH138" s="55"/>
      <c r="AI138" s="32"/>
      <c r="AJ138" s="32"/>
      <c r="AK138" s="22"/>
      <c r="AL138" s="22"/>
      <c r="AM138" s="22"/>
      <c r="AN138" s="22"/>
      <c r="AO138" s="22"/>
      <c r="AP138" s="22"/>
      <c r="AQ138" s="22"/>
      <c r="AR138" s="91"/>
    </row>
    <row r="139" spans="1:44" s="7" customFormat="1" ht="15" customHeight="1" x14ac:dyDescent="0.25">
      <c r="A139" s="8"/>
      <c r="B139" s="32"/>
      <c r="C139" s="32"/>
      <c r="D139" s="32"/>
      <c r="E139" s="32"/>
      <c r="F139" s="32"/>
      <c r="G139" s="32"/>
      <c r="H139" s="32"/>
      <c r="I139" s="32"/>
      <c r="J139" s="32"/>
      <c r="K139" s="32"/>
      <c r="L139" s="32"/>
      <c r="M139" s="32"/>
      <c r="N139" s="32"/>
      <c r="O139" s="22"/>
      <c r="P139" s="22"/>
      <c r="Q139" s="22"/>
      <c r="R139" s="22"/>
      <c r="S139" s="22"/>
      <c r="T139" s="22"/>
      <c r="U139" s="32"/>
      <c r="V139" s="36"/>
      <c r="W139" s="32"/>
      <c r="X139" s="32"/>
      <c r="Y139" s="22"/>
      <c r="Z139" s="22"/>
      <c r="AA139" s="22"/>
      <c r="AB139" s="22"/>
      <c r="AC139" s="22"/>
      <c r="AD139" s="22"/>
      <c r="AE139" s="22"/>
      <c r="AF139" s="22"/>
      <c r="AG139" s="22"/>
      <c r="AH139" s="55"/>
      <c r="AI139" s="32"/>
      <c r="AJ139" s="32"/>
      <c r="AK139" s="22"/>
      <c r="AL139" s="22"/>
      <c r="AM139" s="22"/>
      <c r="AN139" s="22"/>
      <c r="AO139" s="22"/>
      <c r="AP139" s="22"/>
      <c r="AQ139" s="22"/>
      <c r="AR139" s="91"/>
    </row>
    <row r="140" spans="1:44" s="7" customFormat="1" ht="15" customHeight="1" x14ac:dyDescent="0.25">
      <c r="A140" s="8"/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22"/>
      <c r="P140" s="22"/>
      <c r="Q140" s="22"/>
      <c r="R140" s="22"/>
      <c r="S140" s="22"/>
      <c r="T140" s="22"/>
      <c r="U140" s="32"/>
      <c r="V140" s="36"/>
      <c r="W140" s="32"/>
      <c r="X140" s="32"/>
      <c r="Y140" s="22"/>
      <c r="Z140" s="22"/>
      <c r="AA140" s="22"/>
      <c r="AB140" s="22"/>
      <c r="AC140" s="22"/>
      <c r="AD140" s="22"/>
      <c r="AE140" s="22"/>
      <c r="AF140" s="22"/>
      <c r="AG140" s="22"/>
      <c r="AH140" s="55"/>
      <c r="AI140" s="32"/>
      <c r="AJ140" s="32"/>
      <c r="AK140" s="22"/>
      <c r="AL140" s="22"/>
      <c r="AM140" s="22"/>
      <c r="AN140" s="22"/>
      <c r="AO140" s="22"/>
      <c r="AP140" s="22"/>
      <c r="AQ140" s="22"/>
      <c r="AR140" s="91"/>
    </row>
    <row r="141" spans="1:44" s="7" customFormat="1" ht="15" customHeight="1" x14ac:dyDescent="0.25">
      <c r="A141" s="8"/>
      <c r="B141" s="32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22"/>
      <c r="P141" s="22"/>
      <c r="Q141" s="22"/>
      <c r="R141" s="22"/>
      <c r="S141" s="22"/>
      <c r="T141" s="22"/>
      <c r="U141" s="32"/>
      <c r="V141" s="36"/>
      <c r="W141" s="32"/>
      <c r="X141" s="32"/>
      <c r="Y141" s="22"/>
      <c r="Z141" s="22"/>
      <c r="AA141" s="22"/>
      <c r="AB141" s="22"/>
      <c r="AC141" s="22"/>
      <c r="AD141" s="22"/>
      <c r="AE141" s="22"/>
      <c r="AF141" s="22"/>
      <c r="AG141" s="22"/>
      <c r="AH141" s="55"/>
      <c r="AI141" s="32"/>
      <c r="AJ141" s="32"/>
      <c r="AK141" s="22"/>
      <c r="AL141" s="22"/>
      <c r="AM141" s="22"/>
      <c r="AN141" s="22"/>
      <c r="AO141" s="22"/>
      <c r="AP141" s="22"/>
      <c r="AQ141" s="22"/>
      <c r="AR141" s="91"/>
    </row>
    <row r="142" spans="1:44" s="7" customFormat="1" ht="15" customHeight="1" x14ac:dyDescent="0.25">
      <c r="A142" s="8"/>
      <c r="B142" s="32"/>
      <c r="C142" s="32"/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22"/>
      <c r="P142" s="22"/>
      <c r="Q142" s="22"/>
      <c r="R142" s="22"/>
      <c r="S142" s="22"/>
      <c r="T142" s="22"/>
      <c r="U142" s="32"/>
      <c r="V142" s="36"/>
      <c r="W142" s="32"/>
      <c r="X142" s="32"/>
      <c r="Y142" s="22"/>
      <c r="Z142" s="22"/>
      <c r="AA142" s="22"/>
      <c r="AB142" s="22"/>
      <c r="AC142" s="22"/>
      <c r="AD142" s="22"/>
      <c r="AE142" s="22"/>
      <c r="AF142" s="22"/>
      <c r="AG142" s="22"/>
      <c r="AH142" s="55"/>
      <c r="AI142" s="32"/>
      <c r="AJ142" s="32"/>
      <c r="AK142" s="22"/>
      <c r="AL142" s="22"/>
      <c r="AM142" s="22"/>
      <c r="AN142" s="22"/>
      <c r="AO142" s="22"/>
      <c r="AP142" s="22"/>
      <c r="AQ142" s="22"/>
      <c r="AR142" s="91"/>
    </row>
    <row r="143" spans="1:44" s="7" customFormat="1" ht="15" customHeight="1" x14ac:dyDescent="0.25">
      <c r="A143" s="8"/>
      <c r="B143" s="32"/>
      <c r="C143" s="32"/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22"/>
      <c r="P143" s="22"/>
      <c r="Q143" s="22"/>
      <c r="R143" s="22"/>
      <c r="S143" s="22"/>
      <c r="T143" s="22"/>
      <c r="U143" s="32"/>
      <c r="V143" s="36"/>
      <c r="W143" s="32"/>
      <c r="X143" s="32"/>
      <c r="Y143" s="22"/>
      <c r="Z143" s="22"/>
      <c r="AA143" s="22"/>
      <c r="AB143" s="22"/>
      <c r="AC143" s="22"/>
      <c r="AD143" s="22"/>
      <c r="AE143" s="22"/>
      <c r="AF143" s="22"/>
      <c r="AG143" s="22"/>
      <c r="AH143" s="55"/>
      <c r="AI143" s="32"/>
      <c r="AJ143" s="32"/>
      <c r="AK143" s="22"/>
      <c r="AL143" s="22"/>
      <c r="AM143" s="22"/>
      <c r="AN143" s="22"/>
      <c r="AO143" s="22"/>
      <c r="AP143" s="22"/>
      <c r="AQ143" s="22"/>
      <c r="AR143" s="91"/>
    </row>
    <row r="144" spans="1:44" s="7" customFormat="1" ht="15" customHeight="1" x14ac:dyDescent="0.25">
      <c r="A144" s="8"/>
      <c r="B144" s="32"/>
      <c r="C144" s="32"/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22"/>
      <c r="P144" s="22"/>
      <c r="Q144" s="22"/>
      <c r="R144" s="22"/>
      <c r="S144" s="22"/>
      <c r="T144" s="22"/>
      <c r="U144" s="32"/>
      <c r="V144" s="36"/>
      <c r="W144" s="32"/>
      <c r="X144" s="32"/>
      <c r="Y144" s="22"/>
      <c r="Z144" s="22"/>
      <c r="AA144" s="22"/>
      <c r="AB144" s="22"/>
      <c r="AC144" s="22"/>
      <c r="AD144" s="22"/>
      <c r="AE144" s="22"/>
      <c r="AF144" s="22"/>
      <c r="AG144" s="22"/>
      <c r="AH144" s="55"/>
      <c r="AI144" s="32"/>
      <c r="AJ144" s="32"/>
      <c r="AK144" s="22"/>
      <c r="AL144" s="22"/>
      <c r="AM144" s="22"/>
      <c r="AN144" s="22"/>
      <c r="AO144" s="22"/>
      <c r="AP144" s="22"/>
      <c r="AQ144" s="22"/>
      <c r="AR144" s="91"/>
    </row>
    <row r="145" spans="1:44" s="7" customFormat="1" ht="15" customHeight="1" x14ac:dyDescent="0.25">
      <c r="A145" s="8"/>
      <c r="B145" s="32"/>
      <c r="C145" s="32"/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22"/>
      <c r="P145" s="22"/>
      <c r="Q145" s="22"/>
      <c r="R145" s="22"/>
      <c r="S145" s="22"/>
      <c r="T145" s="22"/>
      <c r="U145" s="32"/>
      <c r="V145" s="36"/>
      <c r="W145" s="32"/>
      <c r="X145" s="32"/>
      <c r="Y145" s="22"/>
      <c r="Z145" s="22"/>
      <c r="AA145" s="22"/>
      <c r="AB145" s="22"/>
      <c r="AC145" s="22"/>
      <c r="AD145" s="22"/>
      <c r="AE145" s="22"/>
      <c r="AF145" s="22"/>
      <c r="AG145" s="22"/>
      <c r="AH145" s="55"/>
      <c r="AI145" s="32"/>
      <c r="AJ145" s="32"/>
      <c r="AK145" s="22"/>
      <c r="AL145" s="22"/>
      <c r="AM145" s="22"/>
      <c r="AN145" s="22"/>
      <c r="AO145" s="22"/>
      <c r="AP145" s="22"/>
      <c r="AQ145" s="22"/>
      <c r="AR145" s="91"/>
    </row>
    <row r="146" spans="1:44" s="7" customFormat="1" ht="15" customHeight="1" x14ac:dyDescent="0.25">
      <c r="A146" s="8"/>
      <c r="B146" s="32"/>
      <c r="C146" s="32"/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22"/>
      <c r="P146" s="22"/>
      <c r="Q146" s="22"/>
      <c r="R146" s="22"/>
      <c r="S146" s="22"/>
      <c r="T146" s="22"/>
      <c r="U146" s="32"/>
      <c r="V146" s="36"/>
      <c r="W146" s="32"/>
      <c r="X146" s="32"/>
      <c r="Y146" s="22"/>
      <c r="Z146" s="22"/>
      <c r="AA146" s="22"/>
      <c r="AB146" s="22"/>
      <c r="AC146" s="22"/>
      <c r="AD146" s="22"/>
      <c r="AE146" s="22"/>
      <c r="AF146" s="22"/>
      <c r="AG146" s="22"/>
      <c r="AH146" s="55"/>
      <c r="AI146" s="32"/>
      <c r="AJ146" s="32"/>
      <c r="AK146" s="22"/>
      <c r="AL146" s="22"/>
      <c r="AM146" s="22"/>
      <c r="AN146" s="22"/>
      <c r="AO146" s="22"/>
      <c r="AP146" s="22"/>
      <c r="AQ146" s="22"/>
      <c r="AR146" s="91"/>
    </row>
    <row r="147" spans="1:44" s="7" customFormat="1" ht="15" customHeight="1" x14ac:dyDescent="0.25">
      <c r="A147" s="8"/>
      <c r="B147" s="32"/>
      <c r="C147" s="32"/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22"/>
      <c r="P147" s="22"/>
      <c r="Q147" s="22"/>
      <c r="R147" s="22"/>
      <c r="S147" s="22"/>
      <c r="T147" s="22"/>
      <c r="U147" s="32"/>
      <c r="V147" s="36"/>
      <c r="W147" s="32"/>
      <c r="X147" s="32"/>
      <c r="Y147" s="22"/>
      <c r="Z147" s="22"/>
      <c r="AA147" s="22"/>
      <c r="AB147" s="22"/>
      <c r="AC147" s="22"/>
      <c r="AD147" s="22"/>
      <c r="AE147" s="22"/>
      <c r="AF147" s="22"/>
      <c r="AG147" s="22"/>
      <c r="AH147" s="55"/>
      <c r="AI147" s="32"/>
      <c r="AJ147" s="32"/>
      <c r="AK147" s="22"/>
      <c r="AL147" s="22"/>
      <c r="AM147" s="22"/>
      <c r="AN147" s="22"/>
      <c r="AO147" s="22"/>
      <c r="AP147" s="22"/>
      <c r="AQ147" s="22"/>
      <c r="AR147" s="91"/>
    </row>
    <row r="148" spans="1:44" s="7" customFormat="1" ht="15" customHeight="1" x14ac:dyDescent="0.25">
      <c r="A148" s="8"/>
      <c r="B148" s="32"/>
      <c r="C148" s="32"/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22"/>
      <c r="P148" s="22"/>
      <c r="Q148" s="22"/>
      <c r="R148" s="22"/>
      <c r="S148" s="22"/>
      <c r="T148" s="22"/>
      <c r="U148" s="32"/>
      <c r="V148" s="36"/>
      <c r="W148" s="32"/>
      <c r="X148" s="32"/>
      <c r="Y148" s="22"/>
      <c r="Z148" s="22"/>
      <c r="AA148" s="22"/>
      <c r="AB148" s="22"/>
      <c r="AC148" s="22"/>
      <c r="AD148" s="22"/>
      <c r="AE148" s="22"/>
      <c r="AF148" s="22"/>
      <c r="AG148" s="22"/>
      <c r="AH148" s="55"/>
      <c r="AI148" s="32"/>
      <c r="AJ148" s="32"/>
      <c r="AK148" s="22"/>
      <c r="AL148" s="22"/>
      <c r="AM148" s="22"/>
      <c r="AN148" s="22"/>
      <c r="AO148" s="22"/>
      <c r="AP148" s="22"/>
      <c r="AQ148" s="22"/>
      <c r="AR148" s="91"/>
    </row>
    <row r="149" spans="1:44" s="7" customFormat="1" ht="15" customHeight="1" x14ac:dyDescent="0.25">
      <c r="A149" s="8"/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22"/>
      <c r="P149" s="22"/>
      <c r="Q149" s="22"/>
      <c r="R149" s="22"/>
      <c r="S149" s="22"/>
      <c r="T149" s="22"/>
      <c r="U149" s="32"/>
      <c r="V149" s="36"/>
      <c r="W149" s="32"/>
      <c r="X149" s="32"/>
      <c r="Y149" s="22"/>
      <c r="Z149" s="22"/>
      <c r="AA149" s="22"/>
      <c r="AB149" s="22"/>
      <c r="AC149" s="22"/>
      <c r="AD149" s="22"/>
      <c r="AE149" s="22"/>
      <c r="AF149" s="22"/>
      <c r="AG149" s="22"/>
      <c r="AH149" s="55"/>
      <c r="AI149" s="32"/>
      <c r="AJ149" s="32"/>
      <c r="AK149" s="22"/>
      <c r="AL149" s="22"/>
      <c r="AM149" s="22"/>
      <c r="AN149" s="22"/>
      <c r="AO149" s="22"/>
      <c r="AP149" s="22"/>
      <c r="AQ149" s="22"/>
      <c r="AR149" s="91"/>
    </row>
    <row r="150" spans="1:44" s="7" customFormat="1" ht="15" customHeight="1" x14ac:dyDescent="0.25">
      <c r="A150" s="8"/>
      <c r="B150" s="32"/>
      <c r="C150" s="32"/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22"/>
      <c r="P150" s="22"/>
      <c r="Q150" s="22"/>
      <c r="R150" s="22"/>
      <c r="S150" s="22"/>
      <c r="T150" s="22"/>
      <c r="U150" s="32"/>
      <c r="V150" s="36"/>
      <c r="W150" s="32"/>
      <c r="X150" s="32"/>
      <c r="Y150" s="22"/>
      <c r="Z150" s="22"/>
      <c r="AA150" s="22"/>
      <c r="AB150" s="22"/>
      <c r="AC150" s="22"/>
      <c r="AD150" s="22"/>
      <c r="AE150" s="22"/>
      <c r="AF150" s="22"/>
      <c r="AG150" s="22"/>
      <c r="AH150" s="55"/>
      <c r="AI150" s="32"/>
      <c r="AJ150" s="32"/>
      <c r="AK150" s="22"/>
      <c r="AL150" s="22"/>
      <c r="AM150" s="22"/>
      <c r="AN150" s="22"/>
      <c r="AO150" s="22"/>
      <c r="AP150" s="22"/>
      <c r="AQ150" s="22"/>
      <c r="AR150" s="91"/>
    </row>
    <row r="151" spans="1:44" s="7" customFormat="1" ht="15" customHeight="1" x14ac:dyDescent="0.25">
      <c r="A151" s="8"/>
      <c r="B151" s="32"/>
      <c r="C151" s="32"/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22"/>
      <c r="P151" s="22"/>
      <c r="Q151" s="22"/>
      <c r="R151" s="22"/>
      <c r="S151" s="22"/>
      <c r="T151" s="22"/>
      <c r="U151" s="32"/>
      <c r="V151" s="36"/>
      <c r="W151" s="32"/>
      <c r="X151" s="32"/>
      <c r="Y151" s="22"/>
      <c r="Z151" s="22"/>
      <c r="AA151" s="22"/>
      <c r="AB151" s="22"/>
      <c r="AC151" s="22"/>
      <c r="AD151" s="22"/>
      <c r="AE151" s="22"/>
      <c r="AF151" s="22"/>
      <c r="AG151" s="22"/>
      <c r="AH151" s="55"/>
      <c r="AI151" s="32"/>
      <c r="AJ151" s="32"/>
      <c r="AK151" s="22"/>
      <c r="AL151" s="22"/>
      <c r="AM151" s="22"/>
      <c r="AN151" s="22"/>
      <c r="AO151" s="22"/>
      <c r="AP151" s="22"/>
      <c r="AQ151" s="22"/>
      <c r="AR151" s="91"/>
    </row>
    <row r="152" spans="1:44" s="7" customFormat="1" ht="15" customHeight="1" x14ac:dyDescent="0.25">
      <c r="A152" s="8"/>
      <c r="B152" s="32"/>
      <c r="C152" s="32"/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22"/>
      <c r="P152" s="22"/>
      <c r="Q152" s="22"/>
      <c r="R152" s="22"/>
      <c r="S152" s="22"/>
      <c r="T152" s="22"/>
      <c r="U152" s="32"/>
      <c r="V152" s="36"/>
      <c r="W152" s="32"/>
      <c r="X152" s="32"/>
      <c r="Y152" s="22"/>
      <c r="Z152" s="22"/>
      <c r="AA152" s="22"/>
      <c r="AB152" s="22"/>
      <c r="AC152" s="22"/>
      <c r="AD152" s="22"/>
      <c r="AE152" s="22"/>
      <c r="AF152" s="22"/>
      <c r="AG152" s="22"/>
      <c r="AH152" s="55"/>
      <c r="AI152" s="32"/>
      <c r="AJ152" s="32"/>
      <c r="AK152" s="22"/>
      <c r="AL152" s="22"/>
      <c r="AM152" s="22"/>
      <c r="AN152" s="22"/>
      <c r="AO152" s="22"/>
      <c r="AP152" s="22"/>
      <c r="AQ152" s="22"/>
      <c r="AR152" s="91"/>
    </row>
    <row r="153" spans="1:44" s="7" customFormat="1" ht="15" customHeight="1" x14ac:dyDescent="0.25">
      <c r="A153" s="8"/>
      <c r="B153" s="32"/>
      <c r="C153" s="32"/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22"/>
      <c r="P153" s="22"/>
      <c r="Q153" s="22"/>
      <c r="R153" s="22"/>
      <c r="S153" s="22"/>
      <c r="T153" s="22"/>
      <c r="U153" s="32"/>
      <c r="V153" s="36"/>
      <c r="W153" s="32"/>
      <c r="X153" s="32"/>
      <c r="Y153" s="22"/>
      <c r="Z153" s="22"/>
      <c r="AA153" s="22"/>
      <c r="AB153" s="22"/>
      <c r="AC153" s="22"/>
      <c r="AD153" s="22"/>
      <c r="AE153" s="22"/>
      <c r="AF153" s="22"/>
      <c r="AG153" s="22"/>
      <c r="AH153" s="55"/>
      <c r="AI153" s="32"/>
      <c r="AJ153" s="32"/>
      <c r="AK153" s="22"/>
      <c r="AL153" s="22"/>
      <c r="AM153" s="22"/>
      <c r="AN153" s="22"/>
      <c r="AO153" s="22"/>
      <c r="AP153" s="22"/>
      <c r="AQ153" s="22"/>
      <c r="AR153" s="91"/>
    </row>
    <row r="154" spans="1:44" s="7" customFormat="1" ht="15" customHeight="1" x14ac:dyDescent="0.25">
      <c r="A154" s="8"/>
      <c r="B154" s="32"/>
      <c r="C154" s="32"/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22"/>
      <c r="P154" s="22"/>
      <c r="Q154" s="22"/>
      <c r="R154" s="22"/>
      <c r="S154" s="22"/>
      <c r="T154" s="22"/>
      <c r="U154" s="32"/>
      <c r="V154" s="36"/>
      <c r="W154" s="32"/>
      <c r="X154" s="32"/>
      <c r="Y154" s="22"/>
      <c r="Z154" s="22"/>
      <c r="AA154" s="22"/>
      <c r="AB154" s="22"/>
      <c r="AC154" s="22"/>
      <c r="AD154" s="22"/>
      <c r="AE154" s="22"/>
      <c r="AF154" s="22"/>
      <c r="AG154" s="22"/>
      <c r="AH154" s="55"/>
      <c r="AI154" s="32"/>
      <c r="AJ154" s="32"/>
      <c r="AK154" s="22"/>
      <c r="AL154" s="22"/>
      <c r="AM154" s="22"/>
      <c r="AN154" s="22"/>
      <c r="AO154" s="22"/>
      <c r="AP154" s="22"/>
      <c r="AQ154" s="22"/>
      <c r="AR154" s="91"/>
    </row>
    <row r="155" spans="1:44" s="7" customFormat="1" ht="15" customHeight="1" x14ac:dyDescent="0.25">
      <c r="A155" s="8"/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22"/>
      <c r="P155" s="22"/>
      <c r="Q155" s="22"/>
      <c r="R155" s="22"/>
      <c r="S155" s="22"/>
      <c r="T155" s="22"/>
      <c r="U155" s="32"/>
      <c r="V155" s="36"/>
      <c r="W155" s="32"/>
      <c r="X155" s="32"/>
      <c r="Y155" s="22"/>
      <c r="Z155" s="22"/>
      <c r="AA155" s="22"/>
      <c r="AB155" s="22"/>
      <c r="AC155" s="22"/>
      <c r="AD155" s="22"/>
      <c r="AE155" s="22"/>
      <c r="AF155" s="22"/>
      <c r="AG155" s="22"/>
      <c r="AH155" s="55"/>
      <c r="AI155" s="32"/>
      <c r="AJ155" s="32"/>
      <c r="AK155" s="22"/>
      <c r="AL155" s="22"/>
      <c r="AM155" s="22"/>
      <c r="AN155" s="22"/>
      <c r="AO155" s="22"/>
      <c r="AP155" s="22"/>
      <c r="AQ155" s="22"/>
      <c r="AR155" s="91"/>
    </row>
    <row r="156" spans="1:44" s="7" customFormat="1" ht="15" customHeight="1" x14ac:dyDescent="0.25">
      <c r="A156" s="8"/>
      <c r="B156" s="32"/>
      <c r="C156" s="32"/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22"/>
      <c r="P156" s="22"/>
      <c r="Q156" s="22"/>
      <c r="R156" s="22"/>
      <c r="S156" s="22"/>
      <c r="T156" s="22"/>
      <c r="U156" s="32"/>
      <c r="V156" s="36"/>
      <c r="W156" s="32"/>
      <c r="X156" s="32"/>
      <c r="Y156" s="22"/>
      <c r="Z156" s="22"/>
      <c r="AA156" s="22"/>
      <c r="AB156" s="22"/>
      <c r="AC156" s="22"/>
      <c r="AD156" s="22"/>
      <c r="AE156" s="22"/>
      <c r="AF156" s="22"/>
      <c r="AG156" s="22"/>
      <c r="AH156" s="55"/>
      <c r="AI156" s="32"/>
      <c r="AJ156" s="32"/>
      <c r="AK156" s="22"/>
      <c r="AL156" s="22"/>
      <c r="AM156" s="22"/>
      <c r="AN156" s="22"/>
      <c r="AO156" s="22"/>
      <c r="AP156" s="22"/>
      <c r="AQ156" s="22"/>
      <c r="AR156" s="91"/>
    </row>
    <row r="157" spans="1:44" s="7" customFormat="1" ht="15" customHeight="1" x14ac:dyDescent="0.25">
      <c r="A157" s="8"/>
      <c r="B157" s="32"/>
      <c r="C157" s="32"/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22"/>
      <c r="P157" s="22"/>
      <c r="Q157" s="22"/>
      <c r="R157" s="22"/>
      <c r="S157" s="22"/>
      <c r="T157" s="22"/>
      <c r="U157" s="32"/>
      <c r="V157" s="36"/>
      <c r="W157" s="32"/>
      <c r="X157" s="32"/>
      <c r="Y157" s="22"/>
      <c r="Z157" s="22"/>
      <c r="AA157" s="22"/>
      <c r="AB157" s="22"/>
      <c r="AC157" s="22"/>
      <c r="AD157" s="22"/>
      <c r="AE157" s="22"/>
      <c r="AF157" s="22"/>
      <c r="AG157" s="22"/>
      <c r="AH157" s="55"/>
      <c r="AI157" s="32"/>
      <c r="AJ157" s="32"/>
      <c r="AK157" s="22"/>
      <c r="AL157" s="22"/>
      <c r="AM157" s="22"/>
      <c r="AN157" s="22"/>
      <c r="AO157" s="22"/>
      <c r="AP157" s="22"/>
      <c r="AQ157" s="22"/>
      <c r="AR157" s="91"/>
    </row>
    <row r="158" spans="1:44" s="7" customFormat="1" ht="15" customHeight="1" x14ac:dyDescent="0.25">
      <c r="A158" s="8"/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22"/>
      <c r="P158" s="22"/>
      <c r="Q158" s="22"/>
      <c r="R158" s="22"/>
      <c r="S158" s="22"/>
      <c r="T158" s="22"/>
      <c r="U158" s="32"/>
      <c r="V158" s="36"/>
      <c r="W158" s="32"/>
      <c r="X158" s="32"/>
      <c r="Y158" s="22"/>
      <c r="Z158" s="22"/>
      <c r="AA158" s="22"/>
      <c r="AB158" s="22"/>
      <c r="AC158" s="22"/>
      <c r="AD158" s="22"/>
      <c r="AE158" s="22"/>
      <c r="AF158" s="22"/>
      <c r="AG158" s="22"/>
      <c r="AH158" s="55"/>
      <c r="AI158" s="32"/>
      <c r="AJ158" s="32"/>
      <c r="AK158" s="22"/>
      <c r="AL158" s="22"/>
      <c r="AM158" s="22"/>
      <c r="AN158" s="22"/>
      <c r="AO158" s="22"/>
      <c r="AP158" s="22"/>
      <c r="AQ158" s="22"/>
      <c r="AR158" s="91"/>
    </row>
    <row r="159" spans="1:44" s="7" customFormat="1" ht="15" customHeight="1" x14ac:dyDescent="0.25">
      <c r="A159" s="8"/>
      <c r="B159" s="32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22"/>
      <c r="P159" s="22"/>
      <c r="Q159" s="22"/>
      <c r="R159" s="22"/>
      <c r="S159" s="22"/>
      <c r="T159" s="22"/>
      <c r="U159" s="32"/>
      <c r="V159" s="36"/>
      <c r="W159" s="32"/>
      <c r="X159" s="32"/>
      <c r="Y159" s="22"/>
      <c r="Z159" s="22"/>
      <c r="AA159" s="22"/>
      <c r="AB159" s="22"/>
      <c r="AC159" s="22"/>
      <c r="AD159" s="22"/>
      <c r="AE159" s="22"/>
      <c r="AF159" s="22"/>
      <c r="AG159" s="22"/>
      <c r="AH159" s="55"/>
      <c r="AI159" s="32"/>
      <c r="AJ159" s="32"/>
      <c r="AK159" s="22"/>
      <c r="AL159" s="22"/>
      <c r="AM159" s="22"/>
      <c r="AN159" s="22"/>
      <c r="AO159" s="22"/>
      <c r="AP159" s="22"/>
      <c r="AQ159" s="22"/>
      <c r="AR159" s="91"/>
    </row>
    <row r="160" spans="1:44" s="7" customFormat="1" ht="15" customHeight="1" x14ac:dyDescent="0.25">
      <c r="A160" s="8"/>
      <c r="B160" s="32"/>
      <c r="C160" s="32"/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22"/>
      <c r="P160" s="22"/>
      <c r="Q160" s="22"/>
      <c r="R160" s="22"/>
      <c r="S160" s="22"/>
      <c r="T160" s="22"/>
      <c r="U160" s="32"/>
      <c r="V160" s="36"/>
      <c r="W160" s="32"/>
      <c r="X160" s="32"/>
      <c r="Y160" s="22"/>
      <c r="Z160" s="22"/>
      <c r="AA160" s="22"/>
      <c r="AB160" s="22"/>
      <c r="AC160" s="22"/>
      <c r="AD160" s="22"/>
      <c r="AE160" s="22"/>
      <c r="AF160" s="22"/>
      <c r="AG160" s="22"/>
      <c r="AH160" s="55"/>
      <c r="AI160" s="32"/>
      <c r="AJ160" s="32"/>
      <c r="AK160" s="22"/>
      <c r="AL160" s="22"/>
      <c r="AM160" s="22"/>
      <c r="AN160" s="22"/>
      <c r="AO160" s="22"/>
      <c r="AP160" s="22"/>
      <c r="AQ160" s="22"/>
      <c r="AR160" s="91"/>
    </row>
    <row r="161" spans="1:44" s="7" customFormat="1" ht="15" customHeight="1" x14ac:dyDescent="0.25">
      <c r="A161" s="8"/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22"/>
      <c r="P161" s="22"/>
      <c r="Q161" s="22"/>
      <c r="R161" s="22"/>
      <c r="S161" s="22"/>
      <c r="T161" s="22"/>
      <c r="U161" s="32"/>
      <c r="V161" s="36"/>
      <c r="W161" s="32"/>
      <c r="X161" s="32"/>
      <c r="Y161" s="22"/>
      <c r="Z161" s="22"/>
      <c r="AA161" s="22"/>
      <c r="AB161" s="22"/>
      <c r="AC161" s="22"/>
      <c r="AD161" s="22"/>
      <c r="AE161" s="22"/>
      <c r="AF161" s="22"/>
      <c r="AG161" s="22"/>
      <c r="AH161" s="55"/>
      <c r="AI161" s="32"/>
      <c r="AJ161" s="32"/>
      <c r="AK161" s="22"/>
      <c r="AL161" s="22"/>
      <c r="AM161" s="22"/>
      <c r="AN161" s="22"/>
      <c r="AO161" s="22"/>
      <c r="AP161" s="22"/>
      <c r="AQ161" s="22"/>
      <c r="AR161" s="91"/>
    </row>
    <row r="162" spans="1:44" s="7" customFormat="1" ht="15" customHeight="1" x14ac:dyDescent="0.25">
      <c r="A162" s="8"/>
      <c r="B162" s="32"/>
      <c r="C162" s="32"/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2"/>
      <c r="O162" s="22"/>
      <c r="P162" s="22"/>
      <c r="Q162" s="22"/>
      <c r="R162" s="22"/>
      <c r="S162" s="22"/>
      <c r="T162" s="22"/>
      <c r="U162" s="32"/>
      <c r="V162" s="36"/>
      <c r="W162" s="32"/>
      <c r="X162" s="32"/>
      <c r="Y162" s="22"/>
      <c r="Z162" s="22"/>
      <c r="AA162" s="22"/>
      <c r="AB162" s="22"/>
      <c r="AC162" s="22"/>
      <c r="AD162" s="22"/>
      <c r="AE162" s="22"/>
      <c r="AF162" s="22"/>
      <c r="AG162" s="22"/>
      <c r="AH162" s="55"/>
      <c r="AI162" s="32"/>
      <c r="AJ162" s="32"/>
      <c r="AK162" s="22"/>
      <c r="AL162" s="22"/>
      <c r="AM162" s="22"/>
      <c r="AN162" s="22"/>
      <c r="AO162" s="22"/>
      <c r="AP162" s="22"/>
      <c r="AQ162" s="22"/>
      <c r="AR162" s="91"/>
    </row>
    <row r="163" spans="1:44" s="7" customFormat="1" ht="15" customHeight="1" x14ac:dyDescent="0.25">
      <c r="A163" s="8"/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22"/>
      <c r="P163" s="22"/>
      <c r="Q163" s="22"/>
      <c r="R163" s="22"/>
      <c r="S163" s="22"/>
      <c r="T163" s="22"/>
      <c r="U163" s="32"/>
      <c r="V163" s="36"/>
      <c r="W163" s="32"/>
      <c r="X163" s="32"/>
      <c r="Y163" s="22"/>
      <c r="Z163" s="22"/>
      <c r="AA163" s="22"/>
      <c r="AB163" s="22"/>
      <c r="AC163" s="22"/>
      <c r="AD163" s="22"/>
      <c r="AE163" s="22"/>
      <c r="AF163" s="22"/>
      <c r="AG163" s="22"/>
      <c r="AH163" s="55"/>
      <c r="AI163" s="32"/>
      <c r="AJ163" s="32"/>
      <c r="AK163" s="22"/>
      <c r="AL163" s="22"/>
      <c r="AM163" s="22"/>
      <c r="AN163" s="22"/>
      <c r="AO163" s="22"/>
      <c r="AP163" s="22"/>
      <c r="AQ163" s="22"/>
      <c r="AR163" s="91"/>
    </row>
    <row r="164" spans="1:44" s="7" customFormat="1" ht="15" customHeight="1" x14ac:dyDescent="0.25">
      <c r="A164" s="8"/>
      <c r="B164" s="32"/>
      <c r="C164" s="32"/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22"/>
      <c r="P164" s="22"/>
      <c r="Q164" s="22"/>
      <c r="R164" s="22"/>
      <c r="S164" s="22"/>
      <c r="T164" s="22"/>
      <c r="U164" s="32"/>
      <c r="V164" s="36"/>
      <c r="W164" s="32"/>
      <c r="X164" s="32"/>
      <c r="Y164" s="22"/>
      <c r="Z164" s="22"/>
      <c r="AA164" s="22"/>
      <c r="AB164" s="22"/>
      <c r="AC164" s="22"/>
      <c r="AD164" s="22"/>
      <c r="AE164" s="22"/>
      <c r="AF164" s="22"/>
      <c r="AG164" s="22"/>
      <c r="AH164" s="55"/>
      <c r="AI164" s="32"/>
      <c r="AJ164" s="32"/>
      <c r="AK164" s="22"/>
      <c r="AL164" s="22"/>
      <c r="AM164" s="22"/>
      <c r="AN164" s="22"/>
      <c r="AO164" s="22"/>
      <c r="AP164" s="22"/>
      <c r="AQ164" s="22"/>
      <c r="AR164" s="91"/>
    </row>
    <row r="165" spans="1:44" s="7" customFormat="1" ht="15" customHeight="1" x14ac:dyDescent="0.25">
      <c r="A165" s="8"/>
      <c r="B165" s="32"/>
      <c r="C165" s="32"/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22"/>
      <c r="P165" s="22"/>
      <c r="Q165" s="22"/>
      <c r="R165" s="22"/>
      <c r="S165" s="22"/>
      <c r="T165" s="22"/>
      <c r="U165" s="32"/>
      <c r="V165" s="36"/>
      <c r="W165" s="32"/>
      <c r="X165" s="32"/>
      <c r="Y165" s="22"/>
      <c r="Z165" s="22"/>
      <c r="AA165" s="22"/>
      <c r="AB165" s="22"/>
      <c r="AC165" s="22"/>
      <c r="AD165" s="22"/>
      <c r="AE165" s="22"/>
      <c r="AF165" s="22"/>
      <c r="AG165" s="22"/>
      <c r="AH165" s="55"/>
      <c r="AI165" s="32"/>
      <c r="AJ165" s="32"/>
      <c r="AK165" s="22"/>
      <c r="AL165" s="22"/>
      <c r="AM165" s="22"/>
      <c r="AN165" s="22"/>
      <c r="AO165" s="22"/>
      <c r="AP165" s="22"/>
      <c r="AQ165" s="22"/>
      <c r="AR165" s="91"/>
    </row>
    <row r="166" spans="1:44" s="7" customFormat="1" ht="15" customHeight="1" x14ac:dyDescent="0.25">
      <c r="A166" s="8"/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22"/>
      <c r="P166" s="22"/>
      <c r="Q166" s="22"/>
      <c r="R166" s="22"/>
      <c r="S166" s="22"/>
      <c r="T166" s="22"/>
      <c r="U166" s="32"/>
      <c r="V166" s="36"/>
      <c r="W166" s="32"/>
      <c r="X166" s="32"/>
      <c r="Y166" s="22"/>
      <c r="Z166" s="22"/>
      <c r="AA166" s="22"/>
      <c r="AB166" s="22"/>
      <c r="AC166" s="22"/>
      <c r="AD166" s="22"/>
      <c r="AE166" s="22"/>
      <c r="AF166" s="22"/>
      <c r="AG166" s="22"/>
      <c r="AH166" s="55"/>
      <c r="AI166" s="32"/>
      <c r="AJ166" s="32"/>
      <c r="AK166" s="22"/>
      <c r="AL166" s="22"/>
      <c r="AM166" s="22"/>
      <c r="AN166" s="22"/>
      <c r="AO166" s="22"/>
      <c r="AP166" s="22"/>
      <c r="AQ166" s="22"/>
      <c r="AR166" s="91"/>
    </row>
    <row r="167" spans="1:44" s="7" customFormat="1" ht="15" customHeight="1" x14ac:dyDescent="0.25">
      <c r="A167" s="8"/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22"/>
      <c r="P167" s="22"/>
      <c r="Q167" s="22"/>
      <c r="R167" s="22"/>
      <c r="S167" s="22"/>
      <c r="T167" s="22"/>
      <c r="U167" s="32"/>
      <c r="V167" s="36"/>
      <c r="W167" s="32"/>
      <c r="X167" s="32"/>
      <c r="Y167" s="22"/>
      <c r="Z167" s="22"/>
      <c r="AA167" s="22"/>
      <c r="AB167" s="22"/>
      <c r="AC167" s="22"/>
      <c r="AD167" s="22"/>
      <c r="AE167" s="22"/>
      <c r="AF167" s="22"/>
      <c r="AG167" s="22"/>
      <c r="AH167" s="55"/>
      <c r="AI167" s="32"/>
      <c r="AJ167" s="32"/>
      <c r="AK167" s="22"/>
      <c r="AL167" s="22"/>
      <c r="AM167" s="22"/>
      <c r="AN167" s="22"/>
      <c r="AO167" s="22"/>
      <c r="AP167" s="22"/>
      <c r="AQ167" s="22"/>
      <c r="AR167" s="91"/>
    </row>
    <row r="168" spans="1:44" s="7" customFormat="1" ht="15" customHeight="1" x14ac:dyDescent="0.25">
      <c r="A168" s="8"/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22"/>
      <c r="P168" s="22"/>
      <c r="Q168" s="22"/>
      <c r="R168" s="22"/>
      <c r="S168" s="22"/>
      <c r="T168" s="22"/>
      <c r="U168" s="32"/>
      <c r="V168" s="36"/>
      <c r="W168" s="32"/>
      <c r="X168" s="32"/>
      <c r="Y168" s="22"/>
      <c r="Z168" s="22"/>
      <c r="AA168" s="22"/>
      <c r="AB168" s="22"/>
      <c r="AC168" s="22"/>
      <c r="AD168" s="22"/>
      <c r="AE168" s="22"/>
      <c r="AF168" s="22"/>
      <c r="AG168" s="22"/>
      <c r="AH168" s="55"/>
      <c r="AI168" s="32"/>
      <c r="AJ168" s="32"/>
      <c r="AK168" s="22"/>
      <c r="AL168" s="22"/>
      <c r="AM168" s="22"/>
      <c r="AN168" s="22"/>
      <c r="AO168" s="22"/>
      <c r="AP168" s="22"/>
      <c r="AQ168" s="22"/>
      <c r="AR168" s="91"/>
    </row>
    <row r="169" spans="1:44" s="7" customFormat="1" ht="15" customHeight="1" x14ac:dyDescent="0.25">
      <c r="A169" s="8"/>
      <c r="B169" s="32"/>
      <c r="C169" s="32"/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22"/>
      <c r="P169" s="22"/>
      <c r="Q169" s="22"/>
      <c r="R169" s="22"/>
      <c r="S169" s="22"/>
      <c r="T169" s="22"/>
      <c r="U169" s="32"/>
      <c r="V169" s="36"/>
      <c r="W169" s="32"/>
      <c r="X169" s="32"/>
      <c r="Y169" s="22"/>
      <c r="Z169" s="22"/>
      <c r="AA169" s="22"/>
      <c r="AB169" s="22"/>
      <c r="AC169" s="22"/>
      <c r="AD169" s="22"/>
      <c r="AE169" s="22"/>
      <c r="AF169" s="22"/>
      <c r="AG169" s="22"/>
      <c r="AH169" s="55"/>
      <c r="AI169" s="32"/>
      <c r="AJ169" s="32"/>
      <c r="AK169" s="22"/>
      <c r="AL169" s="22"/>
      <c r="AM169" s="22"/>
      <c r="AN169" s="22"/>
      <c r="AO169" s="22"/>
      <c r="AP169" s="22"/>
      <c r="AQ169" s="22"/>
      <c r="AR169" s="91"/>
    </row>
    <row r="170" spans="1:44" s="7" customFormat="1" ht="15" customHeight="1" x14ac:dyDescent="0.25">
      <c r="A170" s="8"/>
      <c r="B170" s="32"/>
      <c r="C170" s="32"/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22"/>
      <c r="P170" s="22"/>
      <c r="Q170" s="22"/>
      <c r="R170" s="22"/>
      <c r="S170" s="22"/>
      <c r="T170" s="22"/>
      <c r="U170" s="32"/>
      <c r="V170" s="36"/>
      <c r="W170" s="32"/>
      <c r="X170" s="32"/>
      <c r="Y170" s="22"/>
      <c r="Z170" s="22"/>
      <c r="AA170" s="22"/>
      <c r="AB170" s="22"/>
      <c r="AC170" s="22"/>
      <c r="AD170" s="22"/>
      <c r="AE170" s="22"/>
      <c r="AF170" s="22"/>
      <c r="AG170" s="22"/>
      <c r="AH170" s="55"/>
      <c r="AI170" s="32"/>
      <c r="AJ170" s="32"/>
      <c r="AK170" s="22"/>
      <c r="AL170" s="22"/>
      <c r="AM170" s="22"/>
      <c r="AN170" s="22"/>
      <c r="AO170" s="22"/>
      <c r="AP170" s="22"/>
      <c r="AQ170" s="22"/>
      <c r="AR170" s="91"/>
    </row>
    <row r="171" spans="1:44" s="7" customFormat="1" ht="15" customHeight="1" x14ac:dyDescent="0.25">
      <c r="A171" s="8"/>
      <c r="B171" s="32"/>
      <c r="C171" s="32"/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22"/>
      <c r="P171" s="22"/>
      <c r="Q171" s="22"/>
      <c r="R171" s="22"/>
      <c r="S171" s="22"/>
      <c r="T171" s="22"/>
      <c r="U171" s="32"/>
      <c r="V171" s="36"/>
      <c r="W171" s="32"/>
      <c r="X171" s="32"/>
      <c r="Y171" s="22"/>
      <c r="Z171" s="22"/>
      <c r="AA171" s="22"/>
      <c r="AB171" s="22"/>
      <c r="AC171" s="22"/>
      <c r="AD171" s="22"/>
      <c r="AE171" s="22"/>
      <c r="AF171" s="22"/>
      <c r="AG171" s="22"/>
      <c r="AH171" s="55"/>
      <c r="AI171" s="32"/>
      <c r="AJ171" s="32"/>
      <c r="AK171" s="22"/>
      <c r="AL171" s="22"/>
      <c r="AM171" s="22"/>
      <c r="AN171" s="22"/>
      <c r="AO171" s="22"/>
      <c r="AP171" s="22"/>
      <c r="AQ171" s="22"/>
      <c r="AR171" s="91"/>
    </row>
    <row r="172" spans="1:44" s="7" customFormat="1" ht="15" customHeight="1" x14ac:dyDescent="0.25">
      <c r="A172" s="8"/>
      <c r="B172" s="32"/>
      <c r="C172" s="32"/>
      <c r="D172" s="32"/>
      <c r="E172" s="32"/>
      <c r="F172" s="32"/>
      <c r="G172" s="32"/>
      <c r="H172" s="32"/>
      <c r="I172" s="32"/>
      <c r="J172" s="32"/>
      <c r="K172" s="32"/>
      <c r="L172" s="32"/>
      <c r="M172" s="32"/>
      <c r="N172" s="32"/>
      <c r="O172" s="22"/>
      <c r="P172" s="22"/>
      <c r="Q172" s="22"/>
      <c r="R172" s="22"/>
      <c r="S172" s="22"/>
      <c r="T172" s="22"/>
      <c r="U172" s="32"/>
      <c r="V172" s="36"/>
      <c r="W172" s="32"/>
      <c r="X172" s="32"/>
      <c r="Y172" s="22"/>
      <c r="Z172" s="22"/>
      <c r="AA172" s="22"/>
      <c r="AB172" s="22"/>
      <c r="AC172" s="22"/>
      <c r="AD172" s="22"/>
      <c r="AE172" s="22"/>
      <c r="AF172" s="22"/>
      <c r="AG172" s="22"/>
      <c r="AH172" s="55"/>
      <c r="AI172" s="32"/>
      <c r="AJ172" s="32"/>
      <c r="AK172" s="22"/>
      <c r="AL172" s="22"/>
      <c r="AM172" s="22"/>
      <c r="AN172" s="22"/>
      <c r="AO172" s="22"/>
      <c r="AP172" s="22"/>
      <c r="AQ172" s="22"/>
      <c r="AR172" s="91"/>
    </row>
    <row r="173" spans="1:44" ht="15" customHeight="1" x14ac:dyDescent="0.25">
      <c r="AG173" s="22"/>
      <c r="AH173" s="55"/>
      <c r="AI173" s="32"/>
      <c r="AJ173" s="32"/>
    </row>
    <row r="174" spans="1:44" ht="15" customHeight="1" x14ac:dyDescent="0.25">
      <c r="AG174" s="22"/>
      <c r="AH174" s="55"/>
      <c r="AI174" s="32"/>
      <c r="AJ174" s="32"/>
    </row>
    <row r="175" spans="1:44" ht="15" customHeight="1" x14ac:dyDescent="0.25">
      <c r="AG175" s="22"/>
      <c r="AH175" s="55"/>
      <c r="AI175" s="32"/>
      <c r="AJ175" s="32"/>
    </row>
    <row r="176" spans="1:44" ht="15" customHeight="1" x14ac:dyDescent="0.25">
      <c r="AG176" s="22"/>
      <c r="AH176" s="55"/>
      <c r="AI176" s="32"/>
      <c r="AJ176" s="32"/>
    </row>
    <row r="177" spans="33:36" ht="15" customHeight="1" x14ac:dyDescent="0.25">
      <c r="AG177" s="22"/>
      <c r="AH177" s="55"/>
      <c r="AI177" s="32"/>
      <c r="AJ177" s="32"/>
    </row>
    <row r="178" spans="33:36" ht="15" customHeight="1" x14ac:dyDescent="0.25">
      <c r="AG178" s="22"/>
      <c r="AH178" s="55"/>
      <c r="AI178" s="32"/>
      <c r="AJ178" s="32"/>
    </row>
    <row r="179" spans="33:36" ht="15" customHeight="1" x14ac:dyDescent="0.25">
      <c r="AG179" s="22"/>
      <c r="AH179" s="55"/>
      <c r="AI179" s="32"/>
      <c r="AJ179" s="32"/>
    </row>
  </sheetData>
  <sortState ref="B12:S13">
    <sortCondition ref="B1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5" customWidth="1"/>
    <col min="13" max="13" width="6.28515625" style="35" customWidth="1"/>
    <col min="14" max="14" width="6.140625" style="35" customWidth="1"/>
    <col min="15" max="15" width="6.28515625" style="35" customWidth="1"/>
    <col min="16" max="16" width="0.7109375" style="3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5" customWidth="1"/>
    <col min="38" max="38" width="0.7109375" style="3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2"/>
      <c r="B1" s="2" t="s">
        <v>37</v>
      </c>
      <c r="C1" s="3"/>
      <c r="D1" s="4"/>
      <c r="E1" s="5" t="s">
        <v>38</v>
      </c>
      <c r="F1" s="124"/>
      <c r="G1" s="75"/>
      <c r="H1" s="75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24"/>
      <c r="AB1" s="124"/>
      <c r="AC1" s="75"/>
      <c r="AD1" s="75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</row>
    <row r="2" spans="1:57" ht="14.25" x14ac:dyDescent="0.2">
      <c r="A2" s="32"/>
      <c r="B2" s="64" t="s">
        <v>44</v>
      </c>
      <c r="C2" s="65"/>
      <c r="D2" s="125"/>
      <c r="E2" s="12" t="s">
        <v>12</v>
      </c>
      <c r="F2" s="13"/>
      <c r="G2" s="13"/>
      <c r="H2" s="13"/>
      <c r="I2" s="19"/>
      <c r="J2" s="14"/>
      <c r="K2" s="83"/>
      <c r="L2" s="21" t="s">
        <v>126</v>
      </c>
      <c r="M2" s="13"/>
      <c r="N2" s="13"/>
      <c r="O2" s="20"/>
      <c r="P2" s="18"/>
      <c r="Q2" s="21" t="s">
        <v>127</v>
      </c>
      <c r="R2" s="13"/>
      <c r="S2" s="13"/>
      <c r="T2" s="13"/>
      <c r="U2" s="19"/>
      <c r="V2" s="20"/>
      <c r="W2" s="18"/>
      <c r="X2" s="126" t="s">
        <v>128</v>
      </c>
      <c r="Y2" s="127"/>
      <c r="Z2" s="128"/>
      <c r="AA2" s="12" t="s">
        <v>12</v>
      </c>
      <c r="AB2" s="13"/>
      <c r="AC2" s="13"/>
      <c r="AD2" s="13"/>
      <c r="AE2" s="19"/>
      <c r="AF2" s="14"/>
      <c r="AG2" s="83"/>
      <c r="AH2" s="21" t="s">
        <v>129</v>
      </c>
      <c r="AI2" s="13"/>
      <c r="AJ2" s="13"/>
      <c r="AK2" s="20"/>
      <c r="AL2" s="18"/>
      <c r="AM2" s="21" t="s">
        <v>127</v>
      </c>
      <c r="AN2" s="13"/>
      <c r="AO2" s="13"/>
      <c r="AP2" s="13"/>
      <c r="AQ2" s="19"/>
      <c r="AR2" s="20"/>
      <c r="AS2" s="129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</row>
    <row r="3" spans="1:57" ht="14.25" x14ac:dyDescent="0.2">
      <c r="A3" s="32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21</v>
      </c>
      <c r="K3" s="129"/>
      <c r="L3" s="17" t="s">
        <v>5</v>
      </c>
      <c r="M3" s="17" t="s">
        <v>6</v>
      </c>
      <c r="N3" s="17" t="s">
        <v>86</v>
      </c>
      <c r="O3" s="17" t="s">
        <v>16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16</v>
      </c>
      <c r="V3" s="17" t="s">
        <v>21</v>
      </c>
      <c r="W3" s="129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16</v>
      </c>
      <c r="AF3" s="17" t="s">
        <v>21</v>
      </c>
      <c r="AG3" s="129"/>
      <c r="AH3" s="17" t="s">
        <v>5</v>
      </c>
      <c r="AI3" s="17" t="s">
        <v>6</v>
      </c>
      <c r="AJ3" s="17" t="s">
        <v>86</v>
      </c>
      <c r="AK3" s="17" t="s">
        <v>16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16</v>
      </c>
      <c r="AR3" s="17" t="s">
        <v>21</v>
      </c>
      <c r="AS3" s="129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</row>
    <row r="4" spans="1:57" x14ac:dyDescent="0.25">
      <c r="A4" s="32"/>
      <c r="B4" s="24">
        <v>2013</v>
      </c>
      <c r="C4" s="27" t="s">
        <v>49</v>
      </c>
      <c r="D4" s="30" t="s">
        <v>41</v>
      </c>
      <c r="E4" s="24">
        <v>13</v>
      </c>
      <c r="F4" s="24">
        <v>1</v>
      </c>
      <c r="G4" s="24">
        <v>0</v>
      </c>
      <c r="H4" s="25">
        <v>17</v>
      </c>
      <c r="I4" s="24">
        <v>56</v>
      </c>
      <c r="J4" s="69">
        <v>0.54400000000000004</v>
      </c>
      <c r="K4" s="35">
        <v>103</v>
      </c>
      <c r="L4" s="100"/>
      <c r="M4" s="17"/>
      <c r="N4" s="17"/>
      <c r="O4" s="17"/>
      <c r="P4" s="22"/>
      <c r="Q4" s="24"/>
      <c r="R4" s="24"/>
      <c r="S4" s="25"/>
      <c r="T4" s="24"/>
      <c r="U4" s="24"/>
      <c r="V4" s="130"/>
      <c r="W4" s="35"/>
      <c r="X4" s="24"/>
      <c r="Y4" s="27"/>
      <c r="Z4" s="30"/>
      <c r="AA4" s="24"/>
      <c r="AB4" s="24"/>
      <c r="AC4" s="24"/>
      <c r="AD4" s="25"/>
      <c r="AE4" s="24"/>
      <c r="AF4" s="69"/>
      <c r="AG4" s="35"/>
      <c r="AH4" s="17"/>
      <c r="AI4" s="17"/>
      <c r="AJ4" s="17"/>
      <c r="AK4" s="17"/>
      <c r="AL4" s="22"/>
      <c r="AM4" s="24"/>
      <c r="AN4" s="24"/>
      <c r="AO4" s="24"/>
      <c r="AP4" s="24"/>
      <c r="AQ4" s="24"/>
      <c r="AR4" s="131"/>
      <c r="AS4" s="99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</row>
    <row r="5" spans="1:57" ht="14.25" x14ac:dyDescent="0.2">
      <c r="A5" s="32"/>
      <c r="B5" s="77" t="s">
        <v>130</v>
      </c>
      <c r="C5" s="68"/>
      <c r="D5" s="67"/>
      <c r="E5" s="66">
        <f>SUM(E4:E4)</f>
        <v>13</v>
      </c>
      <c r="F5" s="66">
        <f>SUM(F4:F4)</f>
        <v>1</v>
      </c>
      <c r="G5" s="66">
        <f>SUM(G4:G4)</f>
        <v>0</v>
      </c>
      <c r="H5" s="66">
        <f>SUM(H4:H4)</f>
        <v>17</v>
      </c>
      <c r="I5" s="66">
        <f>SUM(I4:I4)</f>
        <v>56</v>
      </c>
      <c r="J5" s="132">
        <f>PRODUCT(I5/K5)</f>
        <v>0.5436893203883495</v>
      </c>
      <c r="K5" s="83">
        <f>SUM(K4:K4)</f>
        <v>103</v>
      </c>
      <c r="L5" s="21"/>
      <c r="M5" s="19"/>
      <c r="N5" s="102"/>
      <c r="O5" s="103"/>
      <c r="P5" s="22"/>
      <c r="Q5" s="66">
        <f>SUM(Q4:Q4)</f>
        <v>0</v>
      </c>
      <c r="R5" s="66">
        <f>SUM(R4:R4)</f>
        <v>0</v>
      </c>
      <c r="S5" s="66">
        <f>SUM(S4:S4)</f>
        <v>0</v>
      </c>
      <c r="T5" s="66">
        <f>SUM(T4:T4)</f>
        <v>0</v>
      </c>
      <c r="U5" s="66">
        <f>SUM(U4:U4)</f>
        <v>0</v>
      </c>
      <c r="V5" s="29">
        <v>0</v>
      </c>
      <c r="W5" s="83">
        <f>SUM(W4:W4)</f>
        <v>0</v>
      </c>
      <c r="X5" s="15" t="s">
        <v>130</v>
      </c>
      <c r="Y5" s="16"/>
      <c r="Z5" s="14"/>
      <c r="AA5" s="66">
        <f>SUM(AA4:AA4)</f>
        <v>0</v>
      </c>
      <c r="AB5" s="66">
        <f>SUM(AB4:AB4)</f>
        <v>0</v>
      </c>
      <c r="AC5" s="66">
        <f>SUM(AC4:AC4)</f>
        <v>0</v>
      </c>
      <c r="AD5" s="66">
        <f>SUM(AD4:AD4)</f>
        <v>0</v>
      </c>
      <c r="AE5" s="66">
        <f>SUM(AE4:AE4)</f>
        <v>0</v>
      </c>
      <c r="AF5" s="132">
        <v>0</v>
      </c>
      <c r="AG5" s="83">
        <f>SUM(AG4:AG4)</f>
        <v>0</v>
      </c>
      <c r="AH5" s="21"/>
      <c r="AI5" s="19"/>
      <c r="AJ5" s="102"/>
      <c r="AK5" s="103"/>
      <c r="AL5" s="22"/>
      <c r="AM5" s="66">
        <f>SUM(AM4:AM4)</f>
        <v>0</v>
      </c>
      <c r="AN5" s="66">
        <f>SUM(AN4:AN4)</f>
        <v>0</v>
      </c>
      <c r="AO5" s="66">
        <f>SUM(AO4:AO4)</f>
        <v>0</v>
      </c>
      <c r="AP5" s="66">
        <f>SUM(AP4:AP4)</f>
        <v>0</v>
      </c>
      <c r="AQ5" s="66">
        <f>SUM(AQ4:AQ4)</f>
        <v>0</v>
      </c>
      <c r="AR5" s="132">
        <v>0</v>
      </c>
      <c r="AS5" s="129">
        <f>SUM(AS4:AS4)</f>
        <v>0</v>
      </c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</row>
    <row r="6" spans="1:57" x14ac:dyDescent="0.25">
      <c r="A6" s="32"/>
      <c r="B6" s="32"/>
      <c r="C6" s="32"/>
      <c r="D6" s="32"/>
      <c r="E6" s="32"/>
      <c r="F6" s="32"/>
      <c r="G6" s="32"/>
      <c r="H6" s="32"/>
      <c r="I6" s="32"/>
      <c r="J6" s="33"/>
      <c r="K6" s="35"/>
      <c r="L6" s="22"/>
      <c r="M6" s="22"/>
      <c r="N6" s="22"/>
      <c r="O6" s="22"/>
      <c r="P6" s="32"/>
      <c r="Q6" s="32"/>
      <c r="R6" s="36"/>
      <c r="S6" s="32"/>
      <c r="T6" s="32"/>
      <c r="U6" s="22"/>
      <c r="V6" s="22"/>
      <c r="W6" s="35"/>
      <c r="X6" s="32"/>
      <c r="Y6" s="32"/>
      <c r="Z6" s="32"/>
      <c r="AA6" s="32"/>
      <c r="AB6" s="32"/>
      <c r="AC6" s="32"/>
      <c r="AD6" s="32"/>
      <c r="AE6" s="32"/>
      <c r="AF6" s="33"/>
      <c r="AG6" s="35"/>
      <c r="AH6" s="22"/>
      <c r="AI6" s="22"/>
      <c r="AJ6" s="22"/>
      <c r="AK6" s="22"/>
      <c r="AL6" s="32"/>
      <c r="AM6" s="32"/>
      <c r="AN6" s="36"/>
      <c r="AO6" s="32"/>
      <c r="AP6" s="32"/>
      <c r="AQ6" s="22"/>
      <c r="AR6" s="22"/>
      <c r="AS6" s="35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</row>
    <row r="7" spans="1:57" x14ac:dyDescent="0.25">
      <c r="A7" s="32"/>
      <c r="B7" s="133" t="s">
        <v>131</v>
      </c>
      <c r="C7" s="134"/>
      <c r="D7" s="135"/>
      <c r="E7" s="14" t="s">
        <v>3</v>
      </c>
      <c r="F7" s="17" t="s">
        <v>8</v>
      </c>
      <c r="G7" s="14" t="s">
        <v>5</v>
      </c>
      <c r="H7" s="17" t="s">
        <v>6</v>
      </c>
      <c r="I7" s="17" t="s">
        <v>16</v>
      </c>
      <c r="J7" s="17" t="s">
        <v>21</v>
      </c>
      <c r="K7" s="22"/>
      <c r="L7" s="17" t="s">
        <v>26</v>
      </c>
      <c r="M7" s="17" t="s">
        <v>27</v>
      </c>
      <c r="N7" s="17" t="s">
        <v>132</v>
      </c>
      <c r="O7" s="17" t="s">
        <v>133</v>
      </c>
      <c r="Q7" s="36"/>
      <c r="R7" s="36" t="s">
        <v>35</v>
      </c>
      <c r="S7" s="36"/>
      <c r="T7" s="32" t="s">
        <v>36</v>
      </c>
      <c r="U7" s="22"/>
      <c r="V7" s="35"/>
      <c r="W7" s="35"/>
      <c r="X7" s="136"/>
      <c r="Y7" s="136"/>
      <c r="Z7" s="136"/>
      <c r="AA7" s="136"/>
      <c r="AB7" s="136"/>
      <c r="AC7" s="36"/>
      <c r="AD7" s="36"/>
      <c r="AE7" s="36"/>
      <c r="AF7" s="32"/>
      <c r="AG7" s="32"/>
      <c r="AH7" s="32"/>
      <c r="AI7" s="32"/>
      <c r="AJ7" s="32"/>
      <c r="AK7" s="32"/>
      <c r="AM7" s="35"/>
      <c r="AN7" s="136"/>
      <c r="AO7" s="136"/>
      <c r="AP7" s="136"/>
      <c r="AQ7" s="136"/>
      <c r="AR7" s="136"/>
      <c r="AS7" s="136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</row>
    <row r="8" spans="1:57" x14ac:dyDescent="0.25">
      <c r="A8" s="32"/>
      <c r="B8" s="39" t="s">
        <v>11</v>
      </c>
      <c r="C8" s="11"/>
      <c r="D8" s="41"/>
      <c r="E8" s="137">
        <v>230</v>
      </c>
      <c r="F8" s="137">
        <v>15</v>
      </c>
      <c r="G8" s="137">
        <v>19</v>
      </c>
      <c r="H8" s="137">
        <v>211</v>
      </c>
      <c r="I8" s="137">
        <v>917</v>
      </c>
      <c r="J8" s="138">
        <v>0.55700000000000005</v>
      </c>
      <c r="K8" s="32">
        <f>PRODUCT(I8/J8)</f>
        <v>1646.319569120287</v>
      </c>
      <c r="L8" s="139">
        <f>PRODUCT((F8+G8)/E8)</f>
        <v>0.14782608695652175</v>
      </c>
      <c r="M8" s="139">
        <f>PRODUCT(H8/E8)</f>
        <v>0.91739130434782612</v>
      </c>
      <c r="N8" s="139">
        <f>PRODUCT((F8+G8+H8)/E8)</f>
        <v>1.0652173913043479</v>
      </c>
      <c r="O8" s="139">
        <f>PRODUCT(I8/E8)</f>
        <v>3.9869565217391303</v>
      </c>
      <c r="Q8" s="36"/>
      <c r="R8" s="36"/>
      <c r="S8" s="36"/>
      <c r="T8" s="32" t="s">
        <v>43</v>
      </c>
      <c r="U8" s="32"/>
      <c r="V8" s="32"/>
      <c r="W8" s="32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2"/>
      <c r="AL8" s="32"/>
      <c r="AM8" s="32"/>
      <c r="AN8" s="36"/>
      <c r="AO8" s="36"/>
      <c r="AP8" s="36"/>
      <c r="AQ8" s="36"/>
      <c r="AR8" s="36"/>
      <c r="AS8" s="36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</row>
    <row r="9" spans="1:57" x14ac:dyDescent="0.25">
      <c r="A9" s="32"/>
      <c r="B9" s="140" t="s">
        <v>44</v>
      </c>
      <c r="C9" s="141"/>
      <c r="D9" s="142"/>
      <c r="E9" s="137">
        <f>PRODUCT(E5+Q5)</f>
        <v>13</v>
      </c>
      <c r="F9" s="137">
        <f>PRODUCT(F5+R5)</f>
        <v>1</v>
      </c>
      <c r="G9" s="137">
        <f>PRODUCT(G5+S5)</f>
        <v>0</v>
      </c>
      <c r="H9" s="137">
        <f>PRODUCT(H5+T5)</f>
        <v>17</v>
      </c>
      <c r="I9" s="137">
        <f>PRODUCT(I5+U5)</f>
        <v>56</v>
      </c>
      <c r="J9" s="138">
        <f>PRODUCT(I9/K9)</f>
        <v>0.5436893203883495</v>
      </c>
      <c r="K9" s="32">
        <f>PRODUCT(K5+W5)</f>
        <v>103</v>
      </c>
      <c r="L9" s="139">
        <f>PRODUCT((F9+G9)/E9)</f>
        <v>7.6923076923076927E-2</v>
      </c>
      <c r="M9" s="139">
        <f>PRODUCT(H9/E9)</f>
        <v>1.3076923076923077</v>
      </c>
      <c r="N9" s="139">
        <f>PRODUCT((F9+G9+H9)/E9)</f>
        <v>1.3846153846153846</v>
      </c>
      <c r="O9" s="139">
        <f>PRODUCT(I9/E9)</f>
        <v>4.3076923076923075</v>
      </c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</row>
    <row r="10" spans="1:57" x14ac:dyDescent="0.25">
      <c r="A10" s="32"/>
      <c r="B10" s="143" t="s">
        <v>128</v>
      </c>
      <c r="C10" s="144"/>
      <c r="D10" s="145"/>
      <c r="E10" s="137">
        <f>PRODUCT(AA5+AM5)</f>
        <v>0</v>
      </c>
      <c r="F10" s="137">
        <f>PRODUCT(AB5+AN5)</f>
        <v>0</v>
      </c>
      <c r="G10" s="137">
        <f>PRODUCT(AC5+AO5)</f>
        <v>0</v>
      </c>
      <c r="H10" s="137">
        <f>PRODUCT(AD5+AP5)</f>
        <v>0</v>
      </c>
      <c r="I10" s="137">
        <f>PRODUCT(AE5+AQ5)</f>
        <v>0</v>
      </c>
      <c r="J10" s="138">
        <v>0</v>
      </c>
      <c r="K10" s="22">
        <v>0</v>
      </c>
      <c r="L10" s="139">
        <v>0</v>
      </c>
      <c r="M10" s="139">
        <v>0</v>
      </c>
      <c r="N10" s="139">
        <v>0</v>
      </c>
      <c r="O10" s="139">
        <v>0</v>
      </c>
      <c r="Q10" s="36"/>
      <c r="R10" s="36"/>
      <c r="S10" s="32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2"/>
      <c r="AL10" s="2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</row>
    <row r="11" spans="1:57" x14ac:dyDescent="0.25">
      <c r="A11" s="32"/>
      <c r="B11" s="112" t="s">
        <v>130</v>
      </c>
      <c r="C11" s="113"/>
      <c r="D11" s="116"/>
      <c r="E11" s="137">
        <f>SUM(E8:E10)</f>
        <v>243</v>
      </c>
      <c r="F11" s="137">
        <f t="shared" ref="F11:I11" si="0">SUM(F8:F10)</f>
        <v>16</v>
      </c>
      <c r="G11" s="137">
        <f t="shared" si="0"/>
        <v>19</v>
      </c>
      <c r="H11" s="137">
        <f t="shared" si="0"/>
        <v>228</v>
      </c>
      <c r="I11" s="137">
        <f t="shared" si="0"/>
        <v>973</v>
      </c>
      <c r="J11" s="138">
        <f>PRODUCT(I11/K11)</f>
        <v>0.55621626669923474</v>
      </c>
      <c r="K11" s="32">
        <f>SUM(K8:K10)</f>
        <v>1749.319569120287</v>
      </c>
      <c r="L11" s="139">
        <f>PRODUCT((F11+G11)/E11)</f>
        <v>0.1440329218106996</v>
      </c>
      <c r="M11" s="139">
        <f>PRODUCT(H11/E11)</f>
        <v>0.93827160493827155</v>
      </c>
      <c r="N11" s="139">
        <f>PRODUCT((F11+G11+H11)/E11)</f>
        <v>1.0823045267489713</v>
      </c>
      <c r="O11" s="139">
        <f>PRODUCT(I11/E11)</f>
        <v>4.0041152263374489</v>
      </c>
      <c r="Q11" s="22"/>
      <c r="R11" s="22"/>
      <c r="S11" s="22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</row>
    <row r="12" spans="1:57" ht="14.25" x14ac:dyDescent="0.2">
      <c r="A12" s="32"/>
      <c r="B12" s="32"/>
      <c r="C12" s="32"/>
      <c r="D12" s="32"/>
      <c r="E12" s="22"/>
      <c r="F12" s="22"/>
      <c r="G12" s="22"/>
      <c r="H12" s="22"/>
      <c r="I12" s="22"/>
      <c r="J12" s="32"/>
      <c r="K12" s="32"/>
      <c r="L12" s="22"/>
      <c r="M12" s="22"/>
      <c r="N12" s="22"/>
      <c r="O12" s="22"/>
      <c r="P12" s="32"/>
      <c r="Q12" s="32"/>
      <c r="R12" s="32"/>
      <c r="S12" s="32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</row>
    <row r="13" spans="1:57" ht="14.25" x14ac:dyDescent="0.2">
      <c r="A13" s="32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</row>
    <row r="14" spans="1:57" ht="14.25" x14ac:dyDescent="0.2">
      <c r="A14" s="32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</row>
    <row r="15" spans="1:57" ht="14.25" x14ac:dyDescent="0.2">
      <c r="A15" s="32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</row>
    <row r="16" spans="1:57" ht="14.25" x14ac:dyDescent="0.2">
      <c r="A16" s="32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</row>
    <row r="17" spans="1:57" ht="14.25" x14ac:dyDescent="0.2">
      <c r="A17" s="32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</row>
    <row r="18" spans="1:57" ht="14.25" x14ac:dyDescent="0.2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</row>
    <row r="19" spans="1:57" ht="14.25" x14ac:dyDescent="0.2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</row>
    <row r="20" spans="1:57" ht="14.25" x14ac:dyDescent="0.2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</row>
    <row r="21" spans="1:57" ht="14.25" x14ac:dyDescent="0.2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</row>
    <row r="22" spans="1:57" ht="14.25" x14ac:dyDescent="0.2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</row>
    <row r="23" spans="1:57" ht="14.25" x14ac:dyDescent="0.2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</row>
    <row r="24" spans="1:57" ht="14.25" x14ac:dyDescent="0.2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</row>
    <row r="25" spans="1:57" ht="14.25" x14ac:dyDescent="0.2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</row>
    <row r="26" spans="1:57" ht="14.25" x14ac:dyDescent="0.2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</row>
    <row r="27" spans="1:57" ht="14.25" x14ac:dyDescent="0.2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</row>
    <row r="28" spans="1:57" ht="14.25" x14ac:dyDescent="0.2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</row>
    <row r="29" spans="1:57" ht="14.25" x14ac:dyDescent="0.2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</row>
    <row r="30" spans="1:57" ht="14.25" x14ac:dyDescent="0.2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</row>
    <row r="31" spans="1:57" ht="14.25" x14ac:dyDescent="0.2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</row>
    <row r="32" spans="1:57" ht="14.25" x14ac:dyDescent="0.2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</row>
    <row r="33" spans="1:57" ht="14.25" x14ac:dyDescent="0.2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</row>
    <row r="34" spans="1:57" ht="14.25" x14ac:dyDescent="0.2">
      <c r="A34" s="32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</row>
    <row r="35" spans="1:57" ht="14.25" x14ac:dyDescent="0.2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</row>
    <row r="36" spans="1:57" ht="14.25" x14ac:dyDescent="0.2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</row>
    <row r="37" spans="1:57" ht="14.25" x14ac:dyDescent="0.2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</row>
    <row r="38" spans="1:57" ht="14.25" x14ac:dyDescent="0.2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</row>
    <row r="39" spans="1:57" ht="14.25" x14ac:dyDescent="0.2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</row>
    <row r="40" spans="1:57" ht="14.25" x14ac:dyDescent="0.2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</row>
    <row r="41" spans="1:57" ht="14.25" x14ac:dyDescent="0.2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</row>
    <row r="42" spans="1:57" ht="14.25" x14ac:dyDescent="0.2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</row>
    <row r="43" spans="1:57" ht="14.25" x14ac:dyDescent="0.2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</row>
    <row r="44" spans="1:57" ht="14.25" x14ac:dyDescent="0.2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</row>
    <row r="45" spans="1:57" ht="14.25" x14ac:dyDescent="0.2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</row>
    <row r="46" spans="1:57" ht="14.25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</row>
    <row r="47" spans="1:57" ht="14.25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</row>
    <row r="48" spans="1:57" ht="14.25" x14ac:dyDescent="0.2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</row>
    <row r="49" spans="1:57" ht="14.25" x14ac:dyDescent="0.2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32"/>
      <c r="BA49" s="32"/>
      <c r="BB49" s="32"/>
      <c r="BC49" s="32"/>
      <c r="BD49" s="32"/>
      <c r="BE49" s="32"/>
    </row>
    <row r="50" spans="1:57" ht="14.25" x14ac:dyDescent="0.2">
      <c r="A50" s="32"/>
      <c r="B50" s="32"/>
      <c r="C50" s="32"/>
      <c r="D50" s="32"/>
      <c r="J50" s="32"/>
      <c r="K50" s="32"/>
      <c r="L50"/>
      <c r="M50"/>
      <c r="N50"/>
      <c r="O50"/>
      <c r="P50"/>
      <c r="Q50" s="32"/>
      <c r="R50" s="32"/>
      <c r="S50" s="32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2"/>
      <c r="AL50" s="32"/>
      <c r="AT50" s="32"/>
      <c r="AU50" s="32"/>
      <c r="AV50" s="32"/>
      <c r="AW50" s="32"/>
      <c r="AX50" s="32"/>
      <c r="AY50" s="32"/>
      <c r="AZ50" s="32"/>
      <c r="BA50" s="32"/>
      <c r="BB50" s="32"/>
      <c r="BC50" s="32"/>
      <c r="BD50" s="32"/>
      <c r="BE50" s="32"/>
    </row>
    <row r="51" spans="1:57" ht="14.25" x14ac:dyDescent="0.2">
      <c r="A51" s="32"/>
      <c r="B51" s="32"/>
      <c r="C51" s="32"/>
      <c r="D51" s="32"/>
      <c r="J51" s="32"/>
      <c r="K51" s="32"/>
      <c r="L51"/>
      <c r="M51"/>
      <c r="N51"/>
      <c r="O51"/>
      <c r="P51"/>
      <c r="Q51" s="32"/>
      <c r="R51" s="32"/>
      <c r="S51" s="32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2"/>
      <c r="AL51" s="32"/>
      <c r="AT51" s="32"/>
      <c r="AU51" s="32"/>
      <c r="AV51" s="32"/>
      <c r="AW51" s="32"/>
      <c r="AX51" s="32"/>
      <c r="AY51" s="32"/>
      <c r="AZ51" s="32"/>
      <c r="BA51" s="32"/>
      <c r="BB51" s="32"/>
      <c r="BC51" s="32"/>
      <c r="BD51" s="32"/>
      <c r="BE51" s="32"/>
    </row>
    <row r="52" spans="1:57" ht="14.25" x14ac:dyDescent="0.2">
      <c r="A52" s="32"/>
      <c r="B52" s="32"/>
      <c r="C52" s="32"/>
      <c r="D52" s="32"/>
      <c r="J52" s="32"/>
      <c r="K52" s="32"/>
      <c r="L52"/>
      <c r="M52"/>
      <c r="N52"/>
      <c r="O52"/>
      <c r="P52"/>
      <c r="Q52" s="32"/>
      <c r="R52" s="32"/>
      <c r="S52" s="32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2"/>
      <c r="AL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32"/>
    </row>
    <row r="53" spans="1:57" ht="14.25" x14ac:dyDescent="0.2">
      <c r="A53" s="32"/>
      <c r="B53" s="32"/>
      <c r="C53" s="32"/>
      <c r="D53" s="32"/>
      <c r="J53" s="32"/>
      <c r="K53" s="32"/>
      <c r="L53"/>
      <c r="M53"/>
      <c r="N53"/>
      <c r="O53"/>
      <c r="P53"/>
      <c r="Q53" s="32"/>
      <c r="R53" s="32"/>
      <c r="S53" s="32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2"/>
      <c r="AL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</row>
    <row r="54" spans="1:57" ht="14.25" x14ac:dyDescent="0.2">
      <c r="A54" s="32"/>
      <c r="B54" s="32"/>
      <c r="C54" s="32"/>
      <c r="D54" s="32"/>
      <c r="J54" s="32"/>
      <c r="K54" s="32"/>
      <c r="L54"/>
      <c r="M54"/>
      <c r="N54"/>
      <c r="O54"/>
      <c r="P54"/>
      <c r="Q54" s="32"/>
      <c r="R54" s="32"/>
      <c r="S54" s="32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2"/>
      <c r="AL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32"/>
    </row>
    <row r="55" spans="1:57" ht="14.25" x14ac:dyDescent="0.2">
      <c r="A55" s="32"/>
      <c r="B55" s="32"/>
      <c r="C55" s="32"/>
      <c r="D55" s="32"/>
      <c r="J55" s="32"/>
      <c r="K55" s="32"/>
      <c r="L55"/>
      <c r="M55"/>
      <c r="N55"/>
      <c r="O55"/>
      <c r="P55"/>
      <c r="Q55" s="32"/>
      <c r="R55" s="32"/>
      <c r="S55" s="32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2"/>
      <c r="AL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  <c r="BD55" s="32"/>
      <c r="BE55" s="32"/>
    </row>
    <row r="56" spans="1:57" ht="14.25" x14ac:dyDescent="0.2">
      <c r="A56" s="32"/>
      <c r="B56" s="32"/>
      <c r="C56" s="32"/>
      <c r="D56" s="32"/>
      <c r="J56" s="32"/>
      <c r="K56" s="32"/>
      <c r="L56"/>
      <c r="M56"/>
      <c r="N56"/>
      <c r="O56"/>
      <c r="P56"/>
      <c r="Q56" s="32"/>
      <c r="R56" s="32"/>
      <c r="S56" s="32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2"/>
      <c r="AL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</row>
    <row r="57" spans="1:57" ht="14.25" x14ac:dyDescent="0.2">
      <c r="A57" s="32"/>
      <c r="B57" s="32"/>
      <c r="C57" s="32"/>
      <c r="D57" s="32"/>
      <c r="J57" s="32"/>
      <c r="K57" s="32"/>
      <c r="L57"/>
      <c r="M57"/>
      <c r="N57"/>
      <c r="O57"/>
      <c r="P57"/>
      <c r="Q57" s="32"/>
      <c r="R57" s="32"/>
      <c r="S57" s="32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2"/>
      <c r="AL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</row>
    <row r="58" spans="1:57" ht="14.25" x14ac:dyDescent="0.2">
      <c r="A58" s="32"/>
      <c r="B58" s="32"/>
      <c r="C58" s="32"/>
      <c r="D58" s="32"/>
      <c r="J58" s="32"/>
      <c r="K58" s="32"/>
      <c r="L58"/>
      <c r="M58"/>
      <c r="N58"/>
      <c r="O58"/>
      <c r="P58"/>
      <c r="Q58" s="32"/>
      <c r="R58" s="32"/>
      <c r="S58" s="32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2"/>
      <c r="AL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</row>
    <row r="59" spans="1:57" ht="14.25" x14ac:dyDescent="0.2">
      <c r="A59" s="32"/>
      <c r="B59" s="32"/>
      <c r="C59" s="32"/>
      <c r="D59" s="32"/>
      <c r="J59" s="32"/>
      <c r="K59" s="32"/>
      <c r="L59"/>
      <c r="M59"/>
      <c r="N59"/>
      <c r="O59"/>
      <c r="P59"/>
      <c r="Q59" s="32"/>
      <c r="R59" s="32"/>
      <c r="S59" s="32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2"/>
      <c r="AL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</row>
    <row r="60" spans="1:57" ht="14.25" x14ac:dyDescent="0.2">
      <c r="A60" s="32"/>
      <c r="B60" s="32"/>
      <c r="C60" s="32"/>
      <c r="D60" s="32"/>
      <c r="J60" s="32"/>
      <c r="K60" s="32"/>
      <c r="L60"/>
      <c r="M60"/>
      <c r="N60"/>
      <c r="O60"/>
      <c r="P60"/>
      <c r="Q60" s="32"/>
      <c r="R60" s="32"/>
      <c r="S60" s="32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2"/>
      <c r="AL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</row>
    <row r="61" spans="1:57" ht="14.25" x14ac:dyDescent="0.2">
      <c r="A61" s="32"/>
      <c r="B61" s="32"/>
      <c r="C61" s="32"/>
      <c r="D61" s="32"/>
      <c r="J61" s="32"/>
      <c r="K61" s="32"/>
      <c r="L61"/>
      <c r="M61"/>
      <c r="N61"/>
      <c r="O61"/>
      <c r="P61"/>
      <c r="Q61" s="32"/>
      <c r="R61" s="32"/>
      <c r="S61" s="32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2"/>
      <c r="AL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</row>
    <row r="62" spans="1:57" ht="14.25" x14ac:dyDescent="0.2">
      <c r="A62" s="32"/>
      <c r="B62" s="32"/>
      <c r="C62" s="32"/>
      <c r="D62" s="32"/>
      <c r="J62" s="32"/>
      <c r="K62" s="32"/>
      <c r="L62"/>
      <c r="M62"/>
      <c r="N62"/>
      <c r="O62"/>
      <c r="P62"/>
      <c r="Q62" s="32"/>
      <c r="R62" s="32"/>
      <c r="S62" s="32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2"/>
      <c r="AL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  <c r="BD62" s="32"/>
      <c r="BE62" s="32"/>
    </row>
    <row r="63" spans="1:57" ht="14.25" x14ac:dyDescent="0.2">
      <c r="A63" s="32"/>
      <c r="B63" s="32"/>
      <c r="C63" s="32"/>
      <c r="D63" s="32"/>
      <c r="J63" s="32"/>
      <c r="K63" s="32"/>
      <c r="L63"/>
      <c r="M63"/>
      <c r="N63"/>
      <c r="O63"/>
      <c r="P63"/>
      <c r="Q63" s="32"/>
      <c r="R63" s="32"/>
      <c r="S63" s="32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2"/>
      <c r="AL63" s="32"/>
      <c r="AT63" s="32"/>
      <c r="AU63" s="32"/>
      <c r="AV63" s="32"/>
      <c r="AW63" s="32"/>
      <c r="AX63" s="32"/>
      <c r="AY63" s="32"/>
      <c r="AZ63" s="32"/>
      <c r="BA63" s="32"/>
      <c r="BB63" s="32"/>
      <c r="BC63" s="32"/>
      <c r="BD63" s="32"/>
      <c r="BE63" s="32"/>
    </row>
    <row r="64" spans="1:57" ht="14.25" x14ac:dyDescent="0.2">
      <c r="A64" s="32"/>
      <c r="B64" s="32"/>
      <c r="C64" s="32"/>
      <c r="D64" s="32"/>
      <c r="J64" s="32"/>
      <c r="K64" s="32"/>
      <c r="L64"/>
      <c r="M64"/>
      <c r="N64"/>
      <c r="O64"/>
      <c r="P64"/>
      <c r="Q64" s="32"/>
      <c r="R64" s="32"/>
      <c r="S64" s="32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2"/>
      <c r="AL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</row>
    <row r="65" spans="1:57" ht="14.25" x14ac:dyDescent="0.2">
      <c r="A65" s="32"/>
      <c r="B65" s="32"/>
      <c r="C65" s="32"/>
      <c r="D65" s="32"/>
      <c r="J65" s="32"/>
      <c r="K65" s="32"/>
      <c r="L65"/>
      <c r="M65"/>
      <c r="N65"/>
      <c r="O65"/>
      <c r="P65"/>
      <c r="Q65" s="32"/>
      <c r="R65" s="32"/>
      <c r="S65" s="32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2"/>
      <c r="AL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</row>
    <row r="66" spans="1:57" ht="14.25" x14ac:dyDescent="0.2">
      <c r="A66" s="32"/>
      <c r="B66" s="32"/>
      <c r="C66" s="32"/>
      <c r="D66" s="32"/>
      <c r="J66" s="32"/>
      <c r="K66" s="32"/>
      <c r="L66"/>
      <c r="M66"/>
      <c r="N66"/>
      <c r="O66"/>
      <c r="P66"/>
      <c r="Q66" s="32"/>
      <c r="R66" s="32"/>
      <c r="S66" s="32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2"/>
      <c r="AL66" s="32"/>
      <c r="AT66" s="32"/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32"/>
    </row>
    <row r="67" spans="1:57" ht="14.25" x14ac:dyDescent="0.2">
      <c r="A67" s="32"/>
      <c r="B67" s="32"/>
      <c r="C67" s="32"/>
      <c r="D67" s="32"/>
      <c r="J67" s="32"/>
      <c r="K67" s="32"/>
      <c r="L67"/>
      <c r="M67"/>
      <c r="N67"/>
      <c r="O67"/>
      <c r="P67"/>
      <c r="Q67" s="32"/>
      <c r="R67" s="32"/>
      <c r="S67" s="32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2"/>
      <c r="AL67" s="32"/>
      <c r="AT67" s="32"/>
      <c r="AU67" s="32"/>
      <c r="AV67" s="32"/>
      <c r="AW67" s="32"/>
      <c r="AX67" s="32"/>
      <c r="AY67" s="32"/>
      <c r="AZ67" s="32"/>
      <c r="BA67" s="32"/>
      <c r="BB67" s="32"/>
      <c r="BC67" s="32"/>
      <c r="BD67" s="32"/>
      <c r="BE67" s="32"/>
    </row>
    <row r="68" spans="1:57" ht="14.25" x14ac:dyDescent="0.2">
      <c r="A68" s="32"/>
      <c r="B68" s="32"/>
      <c r="C68" s="32"/>
      <c r="D68" s="32"/>
      <c r="J68" s="32"/>
      <c r="K68" s="32"/>
      <c r="L68"/>
      <c r="M68"/>
      <c r="N68"/>
      <c r="O68"/>
      <c r="P68"/>
      <c r="Q68" s="32"/>
      <c r="R68" s="32"/>
      <c r="S68" s="32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2"/>
      <c r="AL68" s="32"/>
      <c r="AT68" s="32"/>
      <c r="AU68" s="32"/>
      <c r="AV68" s="32"/>
      <c r="AW68" s="32"/>
      <c r="AX68" s="32"/>
      <c r="AY68" s="32"/>
      <c r="AZ68" s="32"/>
      <c r="BA68" s="32"/>
      <c r="BB68" s="32"/>
      <c r="BC68" s="32"/>
      <c r="BD68" s="32"/>
      <c r="BE68" s="32"/>
    </row>
    <row r="69" spans="1:57" ht="14.25" x14ac:dyDescent="0.2">
      <c r="A69" s="32"/>
      <c r="B69" s="32"/>
      <c r="C69" s="32"/>
      <c r="D69" s="32"/>
      <c r="J69" s="32"/>
      <c r="K69" s="32"/>
      <c r="L69"/>
      <c r="M69"/>
      <c r="N69"/>
      <c r="O69"/>
      <c r="P69"/>
      <c r="Q69" s="32"/>
      <c r="R69" s="32"/>
      <c r="S69" s="32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2"/>
      <c r="AL69" s="32"/>
      <c r="AT69" s="32"/>
      <c r="AU69" s="32"/>
      <c r="AV69" s="32"/>
      <c r="AW69" s="32"/>
      <c r="AX69" s="32"/>
      <c r="AY69" s="32"/>
      <c r="AZ69" s="32"/>
      <c r="BA69" s="32"/>
      <c r="BB69" s="32"/>
      <c r="BC69" s="32"/>
      <c r="BD69" s="32"/>
      <c r="BE69" s="32"/>
    </row>
    <row r="70" spans="1:57" ht="14.25" x14ac:dyDescent="0.2">
      <c r="A70" s="32"/>
      <c r="B70" s="32"/>
      <c r="C70" s="32"/>
      <c r="D70" s="32"/>
      <c r="J70" s="32"/>
      <c r="K70" s="32"/>
      <c r="L70"/>
      <c r="M70"/>
      <c r="N70"/>
      <c r="O70"/>
      <c r="P70"/>
      <c r="Q70" s="32"/>
      <c r="R70" s="32"/>
      <c r="S70" s="32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2"/>
      <c r="AL70" s="32"/>
      <c r="AT70" s="32"/>
      <c r="AU70" s="32"/>
      <c r="AV70" s="32"/>
      <c r="AW70" s="32"/>
      <c r="AX70" s="32"/>
      <c r="AY70" s="32"/>
      <c r="AZ70" s="32"/>
      <c r="BA70" s="32"/>
      <c r="BB70" s="32"/>
      <c r="BC70" s="32"/>
      <c r="BD70" s="32"/>
      <c r="BE70" s="32"/>
    </row>
    <row r="71" spans="1:57" ht="14.25" x14ac:dyDescent="0.2">
      <c r="A71" s="32"/>
      <c r="B71" s="32"/>
      <c r="C71" s="32"/>
      <c r="D71" s="32"/>
      <c r="J71" s="32"/>
      <c r="K71" s="32"/>
      <c r="L71"/>
      <c r="M71"/>
      <c r="N71"/>
      <c r="O71"/>
      <c r="P71"/>
      <c r="Q71" s="32"/>
      <c r="R71" s="32"/>
      <c r="S71" s="32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2"/>
      <c r="AL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</row>
    <row r="72" spans="1:57" ht="14.25" x14ac:dyDescent="0.2">
      <c r="A72" s="32"/>
      <c r="B72" s="32"/>
      <c r="C72" s="32"/>
      <c r="D72" s="32"/>
      <c r="J72" s="32"/>
      <c r="K72" s="32"/>
      <c r="L72"/>
      <c r="M72"/>
      <c r="N72"/>
      <c r="O72"/>
      <c r="P72"/>
      <c r="Q72" s="32"/>
      <c r="R72" s="32"/>
      <c r="S72" s="32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2"/>
      <c r="AL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</row>
    <row r="73" spans="1:57" ht="14.25" x14ac:dyDescent="0.2">
      <c r="A73" s="32"/>
      <c r="B73" s="32"/>
      <c r="C73" s="32"/>
      <c r="D73" s="32"/>
      <c r="L73"/>
      <c r="M73"/>
      <c r="N73"/>
      <c r="O73"/>
      <c r="P73"/>
      <c r="Q73" s="32"/>
      <c r="R73" s="32"/>
      <c r="S73" s="32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2"/>
      <c r="AL73" s="32"/>
      <c r="AT73" s="32"/>
      <c r="AU73" s="32"/>
      <c r="AV73" s="32"/>
      <c r="AW73" s="32"/>
      <c r="AX73" s="32"/>
      <c r="AY73" s="32"/>
      <c r="AZ73" s="32"/>
      <c r="BA73" s="32"/>
      <c r="BB73" s="32"/>
      <c r="BC73" s="32"/>
      <c r="BD73" s="32"/>
      <c r="BE73" s="32"/>
    </row>
    <row r="74" spans="1:57" ht="14.25" x14ac:dyDescent="0.2">
      <c r="A74" s="32"/>
      <c r="B74" s="32"/>
      <c r="C74" s="32"/>
      <c r="D74" s="32"/>
      <c r="L74"/>
      <c r="M74"/>
      <c r="N74"/>
      <c r="O74"/>
      <c r="P74"/>
      <c r="Q74" s="32"/>
      <c r="R74" s="32"/>
      <c r="S74" s="32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2"/>
      <c r="AL74" s="32"/>
      <c r="AT74" s="32"/>
      <c r="AU74" s="32"/>
      <c r="AV74" s="32"/>
      <c r="AW74" s="32"/>
      <c r="AX74" s="32"/>
      <c r="AY74" s="32"/>
      <c r="AZ74" s="32"/>
      <c r="BA74" s="32"/>
      <c r="BB74" s="32"/>
      <c r="BC74" s="32"/>
      <c r="BD74" s="32"/>
      <c r="BE74" s="32"/>
    </row>
    <row r="75" spans="1:57" ht="14.25" x14ac:dyDescent="0.2">
      <c r="A75" s="32"/>
      <c r="B75" s="32"/>
      <c r="C75" s="32"/>
      <c r="D75" s="32"/>
      <c r="L75"/>
      <c r="M75"/>
      <c r="N75"/>
      <c r="O75"/>
      <c r="P75"/>
      <c r="Q75" s="32"/>
      <c r="R75" s="32"/>
      <c r="S75" s="32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2"/>
      <c r="AL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</row>
    <row r="76" spans="1:57" ht="14.25" x14ac:dyDescent="0.2">
      <c r="A76" s="32"/>
      <c r="B76" s="32"/>
      <c r="C76" s="32"/>
      <c r="D76" s="32"/>
      <c r="L76"/>
      <c r="M76"/>
      <c r="N76"/>
      <c r="O76"/>
      <c r="P76"/>
      <c r="Q76" s="32"/>
      <c r="R76" s="32"/>
      <c r="S76" s="32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2"/>
      <c r="AL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</row>
    <row r="77" spans="1:57" ht="14.25" x14ac:dyDescent="0.2">
      <c r="A77" s="32"/>
      <c r="B77" s="32"/>
      <c r="C77" s="32"/>
      <c r="D77" s="32"/>
      <c r="L77"/>
      <c r="M77"/>
      <c r="N77"/>
      <c r="O77"/>
      <c r="P77"/>
      <c r="Q77" s="32"/>
      <c r="R77" s="32"/>
      <c r="S77" s="32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2"/>
      <c r="AL77" s="32"/>
      <c r="AT77" s="32"/>
      <c r="AU77" s="32"/>
      <c r="AV77" s="32"/>
      <c r="AW77" s="32"/>
      <c r="AX77" s="32"/>
      <c r="AY77" s="32"/>
      <c r="AZ77" s="32"/>
      <c r="BA77" s="32"/>
      <c r="BB77" s="32"/>
      <c r="BC77" s="32"/>
      <c r="BD77" s="32"/>
      <c r="BE77" s="32"/>
    </row>
    <row r="78" spans="1:57" ht="14.25" x14ac:dyDescent="0.2">
      <c r="A78" s="32"/>
      <c r="B78" s="32"/>
      <c r="C78" s="32"/>
      <c r="D78" s="32"/>
      <c r="L78"/>
      <c r="M78"/>
      <c r="N78"/>
      <c r="O78"/>
      <c r="P78"/>
      <c r="Q78" s="32"/>
      <c r="R78" s="32"/>
      <c r="S78" s="32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2"/>
      <c r="AL78" s="32"/>
      <c r="AT78" s="32"/>
      <c r="AU78" s="32"/>
      <c r="AV78" s="32"/>
      <c r="AW78" s="32"/>
      <c r="AX78" s="32"/>
      <c r="AY78" s="32"/>
      <c r="AZ78" s="32"/>
      <c r="BA78" s="32"/>
      <c r="BB78" s="32"/>
      <c r="BC78" s="32"/>
      <c r="BD78" s="32"/>
      <c r="BE78" s="32"/>
    </row>
    <row r="79" spans="1:57" ht="14.25" x14ac:dyDescent="0.2">
      <c r="A79" s="32"/>
      <c r="B79" s="32"/>
      <c r="C79" s="32"/>
      <c r="D79" s="32"/>
      <c r="L79"/>
      <c r="M79"/>
      <c r="N79"/>
      <c r="O79"/>
      <c r="P79"/>
      <c r="Q79" s="32"/>
      <c r="R79" s="32"/>
      <c r="S79" s="32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2"/>
      <c r="AL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</row>
    <row r="80" spans="1:57" ht="14.25" x14ac:dyDescent="0.2">
      <c r="A80" s="32"/>
      <c r="B80" s="32"/>
      <c r="C80" s="32"/>
      <c r="D80" s="32"/>
      <c r="L80"/>
      <c r="M80"/>
      <c r="N80"/>
      <c r="O80"/>
      <c r="P80"/>
      <c r="Q80" s="32"/>
      <c r="R80" s="32"/>
      <c r="S80" s="32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2"/>
      <c r="AL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</row>
    <row r="81" spans="1:57" ht="14.25" x14ac:dyDescent="0.2">
      <c r="A81" s="32"/>
      <c r="B81" s="32"/>
      <c r="C81" s="32"/>
      <c r="D81" s="32"/>
      <c r="L81"/>
      <c r="M81"/>
      <c r="N81"/>
      <c r="O81"/>
      <c r="P81"/>
      <c r="Q81" s="32"/>
      <c r="R81" s="32"/>
      <c r="S81" s="32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2"/>
      <c r="AL81" s="32"/>
      <c r="AT81" s="32"/>
      <c r="AU81" s="32"/>
      <c r="AV81" s="32"/>
      <c r="AW81" s="32"/>
      <c r="AX81" s="32"/>
      <c r="AY81" s="32"/>
      <c r="AZ81" s="32"/>
      <c r="BA81" s="32"/>
      <c r="BB81" s="32"/>
      <c r="BC81" s="32"/>
      <c r="BD81" s="32"/>
      <c r="BE81" s="32"/>
    </row>
    <row r="82" spans="1:57" ht="14.25" x14ac:dyDescent="0.2">
      <c r="A82" s="32"/>
      <c r="B82" s="32"/>
      <c r="C82" s="32"/>
      <c r="D82" s="32"/>
      <c r="L82"/>
      <c r="M82"/>
      <c r="N82"/>
      <c r="O82"/>
      <c r="P82"/>
      <c r="Q82" s="32"/>
      <c r="R82" s="32"/>
      <c r="S82" s="32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2"/>
      <c r="AL82" s="32"/>
      <c r="AT82" s="32"/>
      <c r="AU82" s="32"/>
      <c r="AV82" s="32"/>
      <c r="AW82" s="32"/>
      <c r="AX82" s="32"/>
      <c r="AY82" s="32"/>
      <c r="AZ82" s="32"/>
      <c r="BA82" s="32"/>
      <c r="BB82" s="32"/>
      <c r="BC82" s="32"/>
      <c r="BD82" s="32"/>
      <c r="BE82" s="32"/>
    </row>
    <row r="83" spans="1:57" ht="14.25" x14ac:dyDescent="0.2">
      <c r="A83" s="32"/>
      <c r="B83" s="32"/>
      <c r="C83" s="32"/>
      <c r="D83" s="32"/>
      <c r="L83"/>
      <c r="M83"/>
      <c r="N83"/>
      <c r="O83"/>
      <c r="P83"/>
      <c r="Q83" s="32"/>
      <c r="R83" s="32"/>
      <c r="S83" s="32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2"/>
      <c r="AL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</row>
    <row r="84" spans="1:57" ht="14.25" x14ac:dyDescent="0.2">
      <c r="A84" s="32"/>
      <c r="B84" s="32"/>
      <c r="C84" s="32"/>
      <c r="D84" s="32"/>
      <c r="L84"/>
      <c r="M84"/>
      <c r="N84"/>
      <c r="O84"/>
      <c r="P84"/>
      <c r="Q84" s="22"/>
      <c r="R84" s="22"/>
      <c r="S84" s="22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2"/>
      <c r="AL84" s="2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</row>
    <row r="85" spans="1:57" ht="14.25" x14ac:dyDescent="0.2">
      <c r="A85" s="32"/>
      <c r="B85" s="32"/>
      <c r="C85" s="32"/>
      <c r="D85" s="32"/>
      <c r="L85"/>
      <c r="M85"/>
      <c r="N85"/>
      <c r="O85"/>
      <c r="P85"/>
      <c r="Q85" s="22"/>
      <c r="R85" s="22"/>
      <c r="S85" s="22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2"/>
      <c r="AL85" s="2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</row>
    <row r="86" spans="1:57" ht="14.25" x14ac:dyDescent="0.2">
      <c r="A86" s="32"/>
      <c r="B86" s="32"/>
      <c r="C86" s="32"/>
      <c r="D86" s="32"/>
      <c r="L86"/>
      <c r="M86"/>
      <c r="N86"/>
      <c r="O86"/>
      <c r="P86"/>
      <c r="Q86" s="22"/>
      <c r="R86" s="22"/>
      <c r="S86" s="22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2"/>
      <c r="AL86" s="2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/>
      <c r="BE86" s="32"/>
    </row>
    <row r="87" spans="1:57" ht="14.25" x14ac:dyDescent="0.2">
      <c r="A87" s="32"/>
      <c r="B87" s="32"/>
      <c r="C87" s="32"/>
      <c r="D87" s="32"/>
      <c r="L87"/>
      <c r="M87"/>
      <c r="N87"/>
      <c r="O87"/>
      <c r="P87"/>
      <c r="Q87" s="22"/>
      <c r="R87" s="22"/>
      <c r="S87" s="22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2"/>
      <c r="AL87" s="22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2"/>
      <c r="BE87" s="32"/>
    </row>
    <row r="88" spans="1:57" ht="14.25" x14ac:dyDescent="0.2">
      <c r="A88" s="32"/>
      <c r="B88" s="32"/>
      <c r="C88" s="32"/>
      <c r="D88" s="32"/>
      <c r="L88"/>
      <c r="M88"/>
      <c r="N88"/>
      <c r="O88"/>
      <c r="P88"/>
      <c r="Q88" s="22"/>
      <c r="R88" s="22"/>
      <c r="S88" s="22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2"/>
      <c r="AL88" s="22"/>
      <c r="AT88" s="32"/>
      <c r="AU88" s="32"/>
      <c r="AV88" s="32"/>
      <c r="AW88" s="32"/>
      <c r="AX88" s="32"/>
      <c r="AY88" s="32"/>
      <c r="AZ88" s="32"/>
      <c r="BA88" s="32"/>
      <c r="BB88" s="32"/>
      <c r="BC88" s="32"/>
      <c r="BD88" s="32"/>
      <c r="BE88" s="32"/>
    </row>
    <row r="89" spans="1:57" ht="14.25" x14ac:dyDescent="0.2">
      <c r="A89" s="32"/>
      <c r="B89" s="32"/>
      <c r="C89" s="32"/>
      <c r="D89" s="32"/>
      <c r="L89"/>
      <c r="M89"/>
      <c r="N89"/>
      <c r="O89"/>
      <c r="P89"/>
      <c r="Q89" s="22"/>
      <c r="R89" s="22"/>
      <c r="S89" s="22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2"/>
      <c r="AL89" s="2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</row>
    <row r="90" spans="1:57" ht="14.25" x14ac:dyDescent="0.2">
      <c r="A90" s="32"/>
      <c r="B90" s="32"/>
      <c r="C90" s="32"/>
      <c r="D90" s="32"/>
      <c r="L90"/>
      <c r="M90"/>
      <c r="N90"/>
      <c r="O90"/>
      <c r="P90"/>
      <c r="Q90" s="22"/>
      <c r="R90" s="22"/>
      <c r="S90" s="22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2"/>
      <c r="AL90" s="2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</row>
    <row r="91" spans="1:57" ht="14.25" x14ac:dyDescent="0.2">
      <c r="A91" s="32"/>
      <c r="B91" s="32"/>
      <c r="C91" s="32"/>
      <c r="D91" s="32"/>
      <c r="L91"/>
      <c r="M91"/>
      <c r="N91"/>
      <c r="O91"/>
      <c r="P91"/>
      <c r="Q91" s="22"/>
      <c r="R91" s="22"/>
      <c r="S91" s="22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2"/>
      <c r="AL91" s="22"/>
      <c r="AT91" s="32"/>
      <c r="AU91" s="32"/>
      <c r="AV91" s="32"/>
      <c r="AW91" s="32"/>
      <c r="AX91" s="32"/>
      <c r="AY91" s="32"/>
      <c r="AZ91" s="32"/>
      <c r="BA91" s="32"/>
      <c r="BB91" s="32"/>
      <c r="BC91" s="32"/>
      <c r="BD91" s="32"/>
      <c r="BE91" s="32"/>
    </row>
    <row r="92" spans="1:57" ht="14.25" x14ac:dyDescent="0.2">
      <c r="A92" s="32"/>
      <c r="B92" s="32"/>
      <c r="C92" s="32"/>
      <c r="D92" s="32"/>
      <c r="L92"/>
      <c r="M92"/>
      <c r="N92"/>
      <c r="O92"/>
      <c r="P92"/>
      <c r="Q92" s="22"/>
      <c r="R92" s="22"/>
      <c r="S92" s="22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2"/>
      <c r="AL92" s="22"/>
      <c r="AT92" s="32"/>
      <c r="AU92" s="32"/>
      <c r="AV92" s="32"/>
      <c r="AW92" s="32"/>
      <c r="AX92" s="32"/>
      <c r="AY92" s="32"/>
      <c r="AZ92" s="32"/>
      <c r="BA92" s="32"/>
      <c r="BB92" s="32"/>
      <c r="BC92" s="32"/>
      <c r="BD92" s="32"/>
      <c r="BE92" s="32"/>
    </row>
    <row r="93" spans="1:57" ht="14.25" x14ac:dyDescent="0.2">
      <c r="A93" s="32"/>
      <c r="B93" s="32"/>
      <c r="C93" s="32"/>
      <c r="D93" s="32"/>
      <c r="L93"/>
      <c r="M93"/>
      <c r="N93"/>
      <c r="O93"/>
      <c r="P93"/>
      <c r="Q93" s="22"/>
      <c r="R93" s="22"/>
      <c r="S93" s="22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2"/>
      <c r="AL93" s="22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32"/>
      <c r="BE93" s="32"/>
    </row>
    <row r="94" spans="1:57" ht="14.25" x14ac:dyDescent="0.2">
      <c r="A94" s="32"/>
      <c r="B94" s="32"/>
      <c r="C94" s="32"/>
      <c r="D94" s="32"/>
      <c r="L94"/>
      <c r="M94"/>
      <c r="N94"/>
      <c r="O94"/>
      <c r="P94"/>
      <c r="Q94" s="22"/>
      <c r="R94" s="22"/>
      <c r="S94" s="22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2"/>
      <c r="AL94" s="22"/>
      <c r="AT94" s="32"/>
      <c r="AU94" s="32"/>
      <c r="AV94" s="32"/>
      <c r="AW94" s="32"/>
      <c r="AX94" s="32"/>
      <c r="AY94" s="32"/>
      <c r="AZ94" s="32"/>
      <c r="BA94" s="32"/>
      <c r="BB94" s="32"/>
      <c r="BC94" s="32"/>
      <c r="BD94" s="32"/>
      <c r="BE94" s="32"/>
    </row>
    <row r="95" spans="1:57" ht="14.25" x14ac:dyDescent="0.2">
      <c r="A95" s="32"/>
      <c r="B95" s="32"/>
      <c r="C95" s="32"/>
      <c r="D95" s="32"/>
      <c r="L95"/>
      <c r="M95"/>
      <c r="N95"/>
      <c r="O95"/>
      <c r="P95"/>
      <c r="Q95" s="22"/>
      <c r="R95" s="22"/>
      <c r="S95" s="22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2"/>
      <c r="AL95" s="22"/>
      <c r="AT95" s="32"/>
      <c r="AU95" s="32"/>
      <c r="AV95" s="32"/>
      <c r="AW95" s="32"/>
      <c r="AX95" s="32"/>
      <c r="AY95" s="32"/>
      <c r="AZ95" s="32"/>
      <c r="BA95" s="32"/>
      <c r="BB95" s="32"/>
      <c r="BC95" s="32"/>
      <c r="BD95" s="32"/>
      <c r="BE95" s="32"/>
    </row>
    <row r="96" spans="1:57" ht="14.25" x14ac:dyDescent="0.2">
      <c r="A96" s="32"/>
      <c r="B96" s="32"/>
      <c r="C96" s="32"/>
      <c r="D96" s="32"/>
      <c r="L96"/>
      <c r="M96"/>
      <c r="N96"/>
      <c r="O96"/>
      <c r="P96"/>
      <c r="Q96" s="22"/>
      <c r="R96" s="22"/>
      <c r="S96" s="22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2"/>
      <c r="AL96" s="22"/>
      <c r="AT96" s="32"/>
      <c r="AU96" s="32"/>
      <c r="AV96" s="32"/>
      <c r="AW96" s="32"/>
      <c r="AX96" s="32"/>
      <c r="AY96" s="32"/>
      <c r="AZ96" s="32"/>
      <c r="BA96" s="32"/>
      <c r="BB96" s="32"/>
      <c r="BC96" s="32"/>
      <c r="BD96" s="32"/>
      <c r="BE96" s="32"/>
    </row>
    <row r="97" spans="1:57" ht="14.25" x14ac:dyDescent="0.2">
      <c r="A97" s="32"/>
      <c r="B97" s="32"/>
      <c r="C97" s="32"/>
      <c r="D97" s="32"/>
      <c r="L97"/>
      <c r="M97"/>
      <c r="N97"/>
      <c r="O97"/>
      <c r="P97"/>
      <c r="Q97" s="22"/>
      <c r="R97" s="22"/>
      <c r="S97" s="22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2"/>
      <c r="AL97" s="22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</row>
    <row r="98" spans="1:57" ht="14.25" x14ac:dyDescent="0.2">
      <c r="A98" s="32"/>
      <c r="B98" s="32"/>
      <c r="C98" s="32"/>
      <c r="D98" s="32"/>
      <c r="L98"/>
      <c r="M98"/>
      <c r="N98"/>
      <c r="O98"/>
      <c r="P98"/>
      <c r="Q98" s="22"/>
      <c r="R98" s="22"/>
      <c r="S98" s="22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2"/>
      <c r="AL98" s="2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</row>
    <row r="99" spans="1:57" ht="14.25" x14ac:dyDescent="0.2">
      <c r="A99" s="32"/>
      <c r="B99" s="32"/>
      <c r="C99" s="32"/>
      <c r="D99" s="32"/>
      <c r="L99"/>
      <c r="M99"/>
      <c r="N99"/>
      <c r="O99"/>
      <c r="P99"/>
      <c r="Q99" s="22"/>
      <c r="R99" s="22"/>
      <c r="S99" s="22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2"/>
      <c r="AL99" s="22"/>
      <c r="AT99" s="32"/>
      <c r="AU99" s="32"/>
      <c r="AV99" s="32"/>
      <c r="AW99" s="32"/>
      <c r="AX99" s="32"/>
      <c r="AY99" s="32"/>
      <c r="AZ99" s="32"/>
      <c r="BA99" s="32"/>
      <c r="BB99" s="32"/>
      <c r="BC99" s="32"/>
      <c r="BD99" s="32"/>
      <c r="BE99" s="32"/>
    </row>
    <row r="100" spans="1:57" ht="14.25" x14ac:dyDescent="0.2">
      <c r="A100" s="32"/>
      <c r="B100" s="32"/>
      <c r="C100" s="32"/>
      <c r="D100" s="32"/>
      <c r="L100"/>
      <c r="M100"/>
      <c r="N100"/>
      <c r="O100"/>
      <c r="P100"/>
      <c r="Q100" s="22"/>
      <c r="R100" s="22"/>
      <c r="S100" s="22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2"/>
      <c r="AL100" s="22"/>
      <c r="AT100" s="32"/>
      <c r="AU100" s="32"/>
      <c r="AV100" s="32"/>
      <c r="AW100" s="32"/>
      <c r="AX100" s="32"/>
      <c r="AY100" s="32"/>
      <c r="AZ100" s="32"/>
      <c r="BA100" s="32"/>
      <c r="BB100" s="32"/>
      <c r="BC100" s="32"/>
      <c r="BD100" s="32"/>
      <c r="BE100" s="32"/>
    </row>
    <row r="101" spans="1:57" ht="14.25" x14ac:dyDescent="0.2">
      <c r="A101" s="32"/>
      <c r="B101" s="32"/>
      <c r="C101" s="32"/>
      <c r="D101" s="32"/>
      <c r="L101"/>
      <c r="M101"/>
      <c r="N101"/>
      <c r="O101"/>
      <c r="P101"/>
      <c r="Q101" s="22"/>
      <c r="R101" s="22"/>
      <c r="S101" s="22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2"/>
      <c r="AL101" s="22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</row>
    <row r="102" spans="1:57" ht="14.25" x14ac:dyDescent="0.2">
      <c r="A102" s="32"/>
      <c r="B102" s="32"/>
      <c r="C102" s="32"/>
      <c r="D102" s="32"/>
      <c r="L102"/>
      <c r="M102"/>
      <c r="N102"/>
      <c r="O102"/>
      <c r="P102"/>
      <c r="Q102" s="22"/>
      <c r="R102" s="22"/>
      <c r="S102" s="22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2"/>
      <c r="AL102" s="22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32"/>
    </row>
    <row r="103" spans="1:57" ht="14.25" x14ac:dyDescent="0.2">
      <c r="A103" s="32"/>
      <c r="B103" s="32"/>
      <c r="C103" s="32"/>
      <c r="D103" s="32"/>
      <c r="L103"/>
      <c r="M103"/>
      <c r="N103"/>
      <c r="O103"/>
      <c r="P103"/>
      <c r="Q103" s="22"/>
      <c r="R103" s="22"/>
      <c r="S103" s="22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2"/>
      <c r="AL103" s="22"/>
      <c r="AT103" s="32"/>
      <c r="AU103" s="32"/>
      <c r="AV103" s="32"/>
      <c r="AW103" s="32"/>
      <c r="AX103" s="32"/>
      <c r="AY103" s="32"/>
      <c r="AZ103" s="32"/>
      <c r="BA103" s="32"/>
      <c r="BB103" s="32"/>
      <c r="BC103" s="32"/>
      <c r="BD103" s="32"/>
      <c r="BE103" s="32"/>
    </row>
    <row r="104" spans="1:57" ht="14.25" x14ac:dyDescent="0.2">
      <c r="A104" s="32"/>
      <c r="B104" s="32"/>
      <c r="C104" s="32"/>
      <c r="D104" s="32"/>
      <c r="L104"/>
      <c r="M104"/>
      <c r="N104"/>
      <c r="O104"/>
      <c r="P104"/>
      <c r="Q104" s="22"/>
      <c r="R104" s="22"/>
      <c r="S104" s="22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2"/>
      <c r="AL104" s="22"/>
      <c r="AT104" s="32"/>
      <c r="AU104" s="32"/>
      <c r="AV104" s="32"/>
      <c r="AW104" s="32"/>
      <c r="AX104" s="32"/>
      <c r="AY104" s="32"/>
      <c r="AZ104" s="32"/>
      <c r="BA104" s="32"/>
      <c r="BB104" s="32"/>
      <c r="BC104" s="32"/>
      <c r="BD104" s="32"/>
      <c r="BE104" s="32"/>
    </row>
    <row r="105" spans="1:57" ht="14.25" x14ac:dyDescent="0.2">
      <c r="A105" s="32"/>
      <c r="B105" s="32"/>
      <c r="C105" s="32"/>
      <c r="D105" s="32"/>
      <c r="L105"/>
      <c r="M105"/>
      <c r="N105"/>
      <c r="O105"/>
      <c r="P105"/>
      <c r="Q105" s="22"/>
      <c r="R105" s="22"/>
      <c r="S105" s="22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2"/>
      <c r="AL105" s="22"/>
      <c r="AT105" s="32"/>
      <c r="AU105" s="32"/>
      <c r="AV105" s="32"/>
      <c r="AW105" s="32"/>
      <c r="AX105" s="32"/>
      <c r="AY105" s="32"/>
      <c r="AZ105" s="32"/>
      <c r="BA105" s="32"/>
      <c r="BB105" s="32"/>
      <c r="BC105" s="32"/>
      <c r="BD105" s="32"/>
      <c r="BE105" s="32"/>
    </row>
    <row r="106" spans="1:57" ht="14.25" x14ac:dyDescent="0.2">
      <c r="A106" s="32"/>
      <c r="B106" s="32"/>
      <c r="C106" s="32"/>
      <c r="D106" s="32"/>
      <c r="L106"/>
      <c r="M106"/>
      <c r="N106"/>
      <c r="O106"/>
      <c r="P106"/>
      <c r="Q106" s="22"/>
      <c r="R106" s="22"/>
      <c r="S106" s="22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2"/>
      <c r="AL106" s="22"/>
      <c r="AT106" s="32"/>
      <c r="AU106" s="32"/>
      <c r="AV106" s="32"/>
      <c r="AW106" s="32"/>
      <c r="AX106" s="32"/>
      <c r="AY106" s="32"/>
      <c r="AZ106" s="32"/>
      <c r="BA106" s="32"/>
      <c r="BB106" s="32"/>
      <c r="BC106" s="32"/>
      <c r="BD106" s="32"/>
      <c r="BE106" s="32"/>
    </row>
    <row r="107" spans="1:57" ht="14.25" x14ac:dyDescent="0.2">
      <c r="A107" s="32"/>
      <c r="B107" s="32"/>
      <c r="C107" s="32"/>
      <c r="D107" s="32"/>
      <c r="L107"/>
      <c r="M107"/>
      <c r="N107"/>
      <c r="O107"/>
      <c r="P107"/>
      <c r="Q107" s="22"/>
      <c r="R107" s="22"/>
      <c r="S107" s="22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2"/>
      <c r="AL107" s="22"/>
      <c r="AT107" s="32"/>
      <c r="AU107" s="32"/>
      <c r="AV107" s="32"/>
      <c r="AW107" s="32"/>
      <c r="AX107" s="32"/>
      <c r="AY107" s="32"/>
      <c r="AZ107" s="32"/>
      <c r="BA107" s="32"/>
      <c r="BB107" s="32"/>
      <c r="BC107" s="32"/>
      <c r="BD107" s="32"/>
      <c r="BE107" s="32"/>
    </row>
    <row r="108" spans="1:57" ht="14.25" x14ac:dyDescent="0.2">
      <c r="A108" s="32"/>
      <c r="B108" s="32"/>
      <c r="C108" s="32"/>
      <c r="D108" s="32"/>
      <c r="L108"/>
      <c r="M108"/>
      <c r="N108"/>
      <c r="O108"/>
      <c r="P108"/>
      <c r="Q108" s="22"/>
      <c r="R108" s="22"/>
      <c r="S108" s="22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2"/>
      <c r="AL108" s="22"/>
      <c r="AT108" s="32"/>
      <c r="AU108" s="32"/>
      <c r="AV108" s="32"/>
      <c r="AW108" s="32"/>
      <c r="AX108" s="32"/>
      <c r="AY108" s="32"/>
      <c r="AZ108" s="32"/>
      <c r="BA108" s="32"/>
      <c r="BB108" s="32"/>
      <c r="BC108" s="32"/>
      <c r="BD108" s="32"/>
      <c r="BE108" s="32"/>
    </row>
    <row r="109" spans="1:57" ht="14.25" x14ac:dyDescent="0.2">
      <c r="A109" s="32"/>
      <c r="B109" s="32"/>
      <c r="C109" s="32"/>
      <c r="D109" s="32"/>
      <c r="L109"/>
      <c r="M109"/>
      <c r="N109"/>
      <c r="O109"/>
      <c r="P109"/>
      <c r="Q109" s="22"/>
      <c r="R109" s="22"/>
      <c r="S109" s="22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2"/>
      <c r="AL109" s="22"/>
      <c r="AT109" s="32"/>
      <c r="AU109" s="32"/>
      <c r="AV109" s="32"/>
      <c r="AW109" s="32"/>
      <c r="AX109" s="32"/>
      <c r="AY109" s="32"/>
      <c r="AZ109" s="32"/>
      <c r="BA109" s="32"/>
      <c r="BB109" s="32"/>
      <c r="BC109" s="32"/>
      <c r="BD109" s="32"/>
      <c r="BE109" s="32"/>
    </row>
    <row r="110" spans="1:57" ht="14.25" x14ac:dyDescent="0.2">
      <c r="A110" s="32"/>
      <c r="B110" s="32"/>
      <c r="C110" s="32"/>
      <c r="D110" s="32"/>
      <c r="L110"/>
      <c r="M110"/>
      <c r="N110"/>
      <c r="O110"/>
      <c r="P110"/>
      <c r="Q110" s="22"/>
      <c r="R110" s="22"/>
      <c r="S110" s="22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2"/>
      <c r="AL110" s="22"/>
      <c r="AT110" s="32"/>
      <c r="AU110" s="32"/>
      <c r="AV110" s="32"/>
      <c r="AW110" s="32"/>
      <c r="AX110" s="32"/>
      <c r="AY110" s="32"/>
      <c r="AZ110" s="32"/>
      <c r="BA110" s="32"/>
      <c r="BB110" s="32"/>
      <c r="BC110" s="32"/>
      <c r="BD110" s="32"/>
      <c r="BE110" s="32"/>
    </row>
    <row r="111" spans="1:57" ht="14.25" x14ac:dyDescent="0.2">
      <c r="A111" s="32"/>
      <c r="B111" s="32"/>
      <c r="C111" s="32"/>
      <c r="D111" s="32"/>
      <c r="L111"/>
      <c r="M111"/>
      <c r="N111"/>
      <c r="O111"/>
      <c r="P111"/>
      <c r="Q111" s="22"/>
      <c r="R111" s="22"/>
      <c r="S111" s="22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2"/>
      <c r="AL111" s="22"/>
      <c r="AT111" s="32"/>
      <c r="AU111" s="32"/>
      <c r="AV111" s="32"/>
      <c r="AW111" s="32"/>
      <c r="AX111" s="32"/>
      <c r="AY111" s="32"/>
      <c r="AZ111" s="32"/>
      <c r="BA111" s="32"/>
      <c r="BB111" s="32"/>
      <c r="BC111" s="32"/>
      <c r="BD111" s="32"/>
      <c r="BE111" s="32"/>
    </row>
    <row r="112" spans="1:57" ht="14.25" x14ac:dyDescent="0.2">
      <c r="A112" s="32"/>
      <c r="B112" s="32"/>
      <c r="C112" s="32"/>
      <c r="D112" s="32"/>
      <c r="L112"/>
      <c r="M112"/>
      <c r="N112"/>
      <c r="O112"/>
      <c r="P112"/>
      <c r="Q112" s="22"/>
      <c r="R112" s="22"/>
      <c r="S112" s="22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2"/>
      <c r="AL112" s="22"/>
      <c r="AT112" s="32"/>
      <c r="AU112" s="32"/>
      <c r="AV112" s="32"/>
      <c r="AW112" s="32"/>
      <c r="AX112" s="32"/>
      <c r="AY112" s="32"/>
      <c r="AZ112" s="32"/>
      <c r="BA112" s="32"/>
      <c r="BB112" s="32"/>
      <c r="BC112" s="32"/>
      <c r="BD112" s="32"/>
      <c r="BE112" s="32"/>
    </row>
    <row r="113" spans="1:57" ht="14.25" x14ac:dyDescent="0.2">
      <c r="A113" s="32"/>
      <c r="B113" s="32"/>
      <c r="C113" s="32"/>
      <c r="D113" s="32"/>
      <c r="L113"/>
      <c r="M113"/>
      <c r="N113"/>
      <c r="O113"/>
      <c r="P113"/>
      <c r="Q113" s="22"/>
      <c r="R113" s="22"/>
      <c r="S113" s="22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2"/>
      <c r="AL113" s="22"/>
      <c r="AT113" s="32"/>
      <c r="AU113" s="32"/>
      <c r="AV113" s="32"/>
      <c r="AW113" s="32"/>
      <c r="AX113" s="32"/>
      <c r="AY113" s="32"/>
      <c r="AZ113" s="32"/>
      <c r="BA113" s="32"/>
      <c r="BB113" s="32"/>
      <c r="BC113" s="32"/>
      <c r="BD113" s="32"/>
      <c r="BE113" s="32"/>
    </row>
    <row r="114" spans="1:57" ht="14.25" x14ac:dyDescent="0.2">
      <c r="A114" s="32"/>
      <c r="B114" s="32"/>
      <c r="C114" s="32"/>
      <c r="D114" s="32"/>
      <c r="L114"/>
      <c r="M114"/>
      <c r="N114"/>
      <c r="O114"/>
      <c r="P114"/>
      <c r="Q114" s="22"/>
      <c r="R114" s="22"/>
      <c r="S114" s="22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2"/>
      <c r="AL114" s="22"/>
      <c r="AT114" s="32"/>
      <c r="AU114" s="32"/>
      <c r="AV114" s="32"/>
      <c r="AW114" s="32"/>
      <c r="AX114" s="32"/>
      <c r="AY114" s="32"/>
      <c r="AZ114" s="32"/>
      <c r="BA114" s="32"/>
      <c r="BB114" s="32"/>
      <c r="BC114" s="32"/>
      <c r="BD114" s="32"/>
      <c r="BE114" s="32"/>
    </row>
    <row r="115" spans="1:57" ht="14.25" x14ac:dyDescent="0.2">
      <c r="A115" s="32"/>
      <c r="B115" s="32"/>
      <c r="C115" s="32"/>
      <c r="D115" s="32"/>
      <c r="L115"/>
      <c r="M115"/>
      <c r="N115"/>
      <c r="O115"/>
      <c r="P115"/>
      <c r="Q115" s="22"/>
      <c r="R115" s="22"/>
      <c r="S115" s="22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2"/>
      <c r="AL115" s="22"/>
      <c r="AT115" s="32"/>
      <c r="AU115" s="32"/>
      <c r="AV115" s="32"/>
      <c r="AW115" s="32"/>
      <c r="AX115" s="32"/>
      <c r="AY115" s="32"/>
      <c r="AZ115" s="32"/>
      <c r="BA115" s="32"/>
      <c r="BB115" s="32"/>
      <c r="BC115" s="32"/>
      <c r="BD115" s="32"/>
      <c r="BE115" s="32"/>
    </row>
    <row r="116" spans="1:57" ht="14.25" x14ac:dyDescent="0.2">
      <c r="A116" s="32"/>
      <c r="B116" s="32"/>
      <c r="C116" s="32"/>
      <c r="D116" s="32"/>
      <c r="L116"/>
      <c r="M116"/>
      <c r="N116"/>
      <c r="O116"/>
      <c r="P116"/>
      <c r="Q116" s="22"/>
      <c r="R116" s="22"/>
      <c r="S116" s="22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2"/>
      <c r="AL116" s="22"/>
      <c r="AT116" s="32"/>
      <c r="AU116" s="32"/>
      <c r="AV116" s="32"/>
      <c r="AW116" s="32"/>
      <c r="AX116" s="32"/>
      <c r="AY116" s="32"/>
      <c r="AZ116" s="32"/>
      <c r="BA116" s="32"/>
      <c r="BB116" s="32"/>
      <c r="BC116" s="32"/>
      <c r="BD116" s="32"/>
      <c r="BE116" s="32"/>
    </row>
    <row r="117" spans="1:57" ht="14.25" x14ac:dyDescent="0.2">
      <c r="A117" s="32"/>
      <c r="B117" s="32"/>
      <c r="C117" s="32"/>
      <c r="D117" s="32"/>
      <c r="L117"/>
      <c r="M117"/>
      <c r="N117"/>
      <c r="O117"/>
      <c r="P117"/>
      <c r="Q117" s="22"/>
      <c r="R117" s="22"/>
      <c r="S117" s="22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2"/>
      <c r="AL117" s="22"/>
      <c r="AT117" s="32"/>
      <c r="AU117" s="32"/>
      <c r="AV117" s="32"/>
      <c r="AW117" s="32"/>
      <c r="AX117" s="32"/>
      <c r="AY117" s="32"/>
      <c r="AZ117" s="32"/>
      <c r="BA117" s="32"/>
      <c r="BB117" s="32"/>
      <c r="BC117" s="32"/>
      <c r="BD117" s="32"/>
      <c r="BE117" s="32"/>
    </row>
    <row r="118" spans="1:57" ht="14.25" x14ac:dyDescent="0.2">
      <c r="A118" s="32"/>
      <c r="B118" s="32"/>
      <c r="C118" s="32"/>
      <c r="D118" s="32"/>
      <c r="L118"/>
      <c r="M118"/>
      <c r="N118"/>
      <c r="O118"/>
      <c r="P118"/>
      <c r="Q118" s="22"/>
      <c r="R118" s="22"/>
      <c r="S118" s="22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2"/>
      <c r="AL118" s="22"/>
      <c r="AT118" s="32"/>
      <c r="AU118" s="32"/>
      <c r="AV118" s="32"/>
      <c r="AW118" s="32"/>
      <c r="AX118" s="32"/>
      <c r="AY118" s="32"/>
      <c r="AZ118" s="32"/>
      <c r="BA118" s="32"/>
      <c r="BB118" s="32"/>
      <c r="BC118" s="32"/>
      <c r="BD118" s="32"/>
      <c r="BE118" s="32"/>
    </row>
    <row r="119" spans="1:57" ht="14.25" x14ac:dyDescent="0.2">
      <c r="A119" s="32"/>
      <c r="B119" s="32"/>
      <c r="C119" s="32"/>
      <c r="D119" s="32"/>
      <c r="L119"/>
      <c r="M119"/>
      <c r="N119"/>
      <c r="O119"/>
      <c r="P119"/>
      <c r="Q119" s="22"/>
      <c r="R119" s="22"/>
      <c r="S119" s="22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2"/>
      <c r="AL119" s="22"/>
      <c r="AT119" s="32"/>
      <c r="AU119" s="32"/>
      <c r="AV119" s="32"/>
      <c r="AW119" s="32"/>
      <c r="AX119" s="32"/>
      <c r="AY119" s="32"/>
      <c r="AZ119" s="32"/>
      <c r="BA119" s="32"/>
      <c r="BB119" s="32"/>
      <c r="BC119" s="32"/>
      <c r="BD119" s="32"/>
      <c r="BE119" s="32"/>
    </row>
    <row r="120" spans="1:57" ht="14.25" x14ac:dyDescent="0.2">
      <c r="A120" s="32"/>
      <c r="B120" s="32"/>
      <c r="C120" s="32"/>
      <c r="D120" s="32"/>
      <c r="L120"/>
      <c r="M120"/>
      <c r="N120"/>
      <c r="O120"/>
      <c r="P120"/>
      <c r="Q120" s="22"/>
      <c r="R120" s="22"/>
      <c r="S120" s="22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2"/>
      <c r="AL120" s="22"/>
      <c r="AT120" s="32"/>
      <c r="AU120" s="32"/>
      <c r="AV120" s="32"/>
      <c r="AW120" s="32"/>
      <c r="AX120" s="32"/>
      <c r="AY120" s="32"/>
      <c r="AZ120" s="32"/>
      <c r="BA120" s="32"/>
      <c r="BB120" s="32"/>
      <c r="BC120" s="32"/>
      <c r="BD120" s="32"/>
      <c r="BE120" s="32"/>
    </row>
    <row r="121" spans="1:57" ht="14.25" x14ac:dyDescent="0.2">
      <c r="A121" s="32"/>
      <c r="B121" s="32"/>
      <c r="C121" s="32"/>
      <c r="D121" s="32"/>
      <c r="L121"/>
      <c r="M121"/>
      <c r="N121"/>
      <c r="O121"/>
      <c r="P121"/>
      <c r="Q121" s="22"/>
      <c r="R121" s="22"/>
      <c r="S121" s="22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2"/>
      <c r="AL121" s="22"/>
      <c r="AT121" s="32"/>
      <c r="AU121" s="32"/>
      <c r="AV121" s="32"/>
      <c r="AW121" s="32"/>
      <c r="AX121" s="32"/>
      <c r="AY121" s="32"/>
      <c r="AZ121" s="32"/>
      <c r="BA121" s="32"/>
      <c r="BB121" s="32"/>
      <c r="BC121" s="32"/>
      <c r="BD121" s="32"/>
      <c r="BE121" s="32"/>
    </row>
    <row r="122" spans="1:57" ht="14.25" x14ac:dyDescent="0.2">
      <c r="A122" s="32"/>
      <c r="B122" s="32"/>
      <c r="C122" s="32"/>
      <c r="D122" s="32"/>
      <c r="L122"/>
      <c r="M122"/>
      <c r="N122"/>
      <c r="O122"/>
      <c r="P122"/>
      <c r="Q122" s="22"/>
      <c r="R122" s="22"/>
      <c r="S122" s="22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2"/>
      <c r="AL122" s="22"/>
      <c r="AT122" s="32"/>
      <c r="AU122" s="32"/>
      <c r="AV122" s="32"/>
      <c r="AW122" s="32"/>
      <c r="AX122" s="32"/>
      <c r="AY122" s="32"/>
      <c r="AZ122" s="32"/>
      <c r="BA122" s="32"/>
      <c r="BB122" s="32"/>
      <c r="BC122" s="32"/>
      <c r="BD122" s="32"/>
      <c r="BE122" s="32"/>
    </row>
    <row r="123" spans="1:57" ht="14.25" x14ac:dyDescent="0.2">
      <c r="A123" s="32"/>
      <c r="B123" s="32"/>
      <c r="C123" s="32"/>
      <c r="D123" s="32"/>
      <c r="L123"/>
      <c r="M123"/>
      <c r="N123"/>
      <c r="O123"/>
      <c r="P123"/>
      <c r="Q123" s="22"/>
      <c r="R123" s="22"/>
      <c r="S123" s="22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2"/>
      <c r="AL123" s="22"/>
      <c r="AT123" s="32"/>
      <c r="AU123" s="32"/>
      <c r="AV123" s="32"/>
      <c r="AW123" s="32"/>
      <c r="AX123" s="32"/>
      <c r="AY123" s="32"/>
      <c r="AZ123" s="32"/>
      <c r="BA123" s="32"/>
      <c r="BB123" s="32"/>
      <c r="BC123" s="32"/>
      <c r="BD123" s="32"/>
      <c r="BE123" s="32"/>
    </row>
    <row r="124" spans="1:57" ht="14.25" x14ac:dyDescent="0.2">
      <c r="A124" s="32"/>
      <c r="B124" s="32"/>
      <c r="C124" s="32"/>
      <c r="D124" s="32"/>
      <c r="L124"/>
      <c r="M124"/>
      <c r="N124"/>
      <c r="O124"/>
      <c r="P124"/>
      <c r="Q124" s="22"/>
      <c r="R124" s="22"/>
      <c r="S124" s="22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2"/>
      <c r="AL124" s="22"/>
      <c r="AT124" s="32"/>
      <c r="AU124" s="32"/>
      <c r="AV124" s="32"/>
      <c r="AW124" s="32"/>
      <c r="AX124" s="32"/>
      <c r="AY124" s="32"/>
      <c r="AZ124" s="32"/>
      <c r="BA124" s="32"/>
      <c r="BB124" s="32"/>
      <c r="BC124" s="32"/>
      <c r="BD124" s="32"/>
      <c r="BE124" s="32"/>
    </row>
    <row r="125" spans="1:57" ht="14.25" x14ac:dyDescent="0.2">
      <c r="A125" s="32"/>
      <c r="B125" s="32"/>
      <c r="C125" s="32"/>
      <c r="D125" s="32"/>
      <c r="L125"/>
      <c r="M125"/>
      <c r="N125"/>
      <c r="O125"/>
      <c r="P125"/>
      <c r="Q125" s="22"/>
      <c r="R125" s="22"/>
      <c r="S125" s="22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2"/>
      <c r="AL125" s="22"/>
      <c r="AT125" s="32"/>
      <c r="AU125" s="32"/>
      <c r="AV125" s="32"/>
      <c r="AW125" s="32"/>
      <c r="AX125" s="32"/>
      <c r="AY125" s="32"/>
      <c r="AZ125" s="32"/>
      <c r="BA125" s="32"/>
      <c r="BB125" s="32"/>
      <c r="BC125" s="32"/>
      <c r="BD125" s="32"/>
      <c r="BE125" s="32"/>
    </row>
    <row r="126" spans="1:57" ht="14.25" x14ac:dyDescent="0.2">
      <c r="A126" s="32"/>
      <c r="B126" s="32"/>
      <c r="C126" s="32"/>
      <c r="D126" s="32"/>
      <c r="L126"/>
      <c r="M126"/>
      <c r="N126"/>
      <c r="O126"/>
      <c r="P126"/>
      <c r="Q126" s="22"/>
      <c r="R126" s="22"/>
      <c r="S126" s="22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2"/>
      <c r="AL126" s="22"/>
      <c r="AT126" s="32"/>
      <c r="AU126" s="32"/>
      <c r="AV126" s="32"/>
      <c r="AW126" s="32"/>
      <c r="AX126" s="32"/>
      <c r="AY126" s="32"/>
      <c r="AZ126" s="32"/>
      <c r="BA126" s="32"/>
      <c r="BB126" s="32"/>
      <c r="BC126" s="32"/>
      <c r="BD126" s="32"/>
      <c r="BE126" s="32"/>
    </row>
    <row r="127" spans="1:57" ht="14.25" x14ac:dyDescent="0.2">
      <c r="A127" s="32"/>
      <c r="B127" s="32"/>
      <c r="C127" s="32"/>
      <c r="D127" s="32"/>
      <c r="L127"/>
      <c r="M127"/>
      <c r="N127"/>
      <c r="O127"/>
      <c r="P127"/>
      <c r="Q127" s="22"/>
      <c r="R127" s="22"/>
      <c r="S127" s="22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2"/>
      <c r="AL127" s="22"/>
      <c r="AT127" s="32"/>
      <c r="AU127" s="32"/>
      <c r="AV127" s="32"/>
      <c r="AW127" s="32"/>
      <c r="AX127" s="32"/>
      <c r="AY127" s="32"/>
      <c r="AZ127" s="32"/>
      <c r="BA127" s="32"/>
      <c r="BB127" s="32"/>
      <c r="BC127" s="32"/>
      <c r="BD127" s="32"/>
      <c r="BE127" s="32"/>
    </row>
    <row r="128" spans="1:57" ht="14.25" x14ac:dyDescent="0.2">
      <c r="A128" s="32"/>
      <c r="B128" s="32"/>
      <c r="C128" s="32"/>
      <c r="D128" s="32"/>
      <c r="L128"/>
      <c r="M128"/>
      <c r="N128"/>
      <c r="O128"/>
      <c r="P128"/>
      <c r="Q128" s="22"/>
      <c r="R128" s="22"/>
      <c r="S128" s="22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2"/>
      <c r="AL128" s="22"/>
      <c r="AT128" s="32"/>
      <c r="AU128" s="32"/>
      <c r="AV128" s="32"/>
      <c r="AW128" s="32"/>
      <c r="AX128" s="32"/>
      <c r="AY128" s="32"/>
      <c r="AZ128" s="32"/>
      <c r="BA128" s="32"/>
      <c r="BB128" s="32"/>
      <c r="BC128" s="32"/>
      <c r="BD128" s="32"/>
      <c r="BE128" s="32"/>
    </row>
    <row r="129" spans="1:57" ht="14.25" x14ac:dyDescent="0.2">
      <c r="A129" s="32"/>
      <c r="B129" s="32"/>
      <c r="C129" s="32"/>
      <c r="D129" s="32"/>
      <c r="L129"/>
      <c r="M129"/>
      <c r="N129"/>
      <c r="O129"/>
      <c r="P129"/>
      <c r="Q129" s="22"/>
      <c r="R129" s="22"/>
      <c r="S129" s="22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2"/>
      <c r="AL129" s="22"/>
      <c r="AT129" s="32"/>
      <c r="AU129" s="32"/>
      <c r="AV129" s="32"/>
      <c r="AW129" s="32"/>
      <c r="AX129" s="32"/>
      <c r="AY129" s="32"/>
      <c r="AZ129" s="32"/>
      <c r="BA129" s="32"/>
      <c r="BB129" s="32"/>
      <c r="BC129" s="32"/>
      <c r="BD129" s="32"/>
      <c r="BE129" s="32"/>
    </row>
    <row r="130" spans="1:57" ht="14.25" x14ac:dyDescent="0.2">
      <c r="A130" s="32"/>
      <c r="B130" s="32"/>
      <c r="C130" s="32"/>
      <c r="D130" s="32"/>
      <c r="L130"/>
      <c r="M130"/>
      <c r="N130"/>
      <c r="O130"/>
      <c r="P130"/>
      <c r="Q130" s="22"/>
      <c r="R130" s="22"/>
      <c r="S130" s="22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2"/>
      <c r="AL130" s="22"/>
      <c r="AT130" s="32"/>
      <c r="AU130" s="32"/>
      <c r="AV130" s="32"/>
      <c r="AW130" s="32"/>
      <c r="AX130" s="32"/>
      <c r="AY130" s="32"/>
      <c r="AZ130" s="32"/>
      <c r="BA130" s="32"/>
      <c r="BB130" s="32"/>
      <c r="BC130" s="32"/>
      <c r="BD130" s="32"/>
      <c r="BE130" s="32"/>
    </row>
    <row r="131" spans="1:57" ht="14.25" x14ac:dyDescent="0.2">
      <c r="A131" s="32"/>
      <c r="B131" s="32"/>
      <c r="C131" s="32"/>
      <c r="D131" s="32"/>
      <c r="L131"/>
      <c r="M131"/>
      <c r="N131"/>
      <c r="O131"/>
      <c r="P131"/>
      <c r="Q131" s="22"/>
      <c r="R131" s="22"/>
      <c r="S131" s="22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2"/>
      <c r="AL131" s="22"/>
      <c r="AT131" s="32"/>
      <c r="AU131" s="32"/>
      <c r="AV131" s="32"/>
      <c r="AW131" s="32"/>
      <c r="AX131" s="32"/>
      <c r="AY131" s="32"/>
      <c r="AZ131" s="32"/>
      <c r="BA131" s="32"/>
      <c r="BB131" s="32"/>
      <c r="BC131" s="32"/>
      <c r="BD131" s="32"/>
      <c r="BE131" s="32"/>
    </row>
    <row r="132" spans="1:57" ht="14.25" x14ac:dyDescent="0.2">
      <c r="A132" s="32"/>
      <c r="B132" s="32"/>
      <c r="C132" s="32"/>
      <c r="D132" s="32"/>
      <c r="L132"/>
      <c r="M132"/>
      <c r="N132"/>
      <c r="O132"/>
      <c r="P132"/>
      <c r="Q132" s="22"/>
      <c r="R132" s="22"/>
      <c r="S132" s="22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2"/>
      <c r="AL132" s="22"/>
      <c r="AT132" s="32"/>
      <c r="AU132" s="32"/>
      <c r="AV132" s="32"/>
      <c r="AW132" s="32"/>
      <c r="AX132" s="32"/>
      <c r="AY132" s="32"/>
      <c r="AZ132" s="32"/>
      <c r="BA132" s="32"/>
      <c r="BB132" s="32"/>
      <c r="BC132" s="32"/>
      <c r="BD132" s="32"/>
      <c r="BE132" s="32"/>
    </row>
    <row r="133" spans="1:57" ht="14.25" x14ac:dyDescent="0.2">
      <c r="A133" s="32"/>
      <c r="B133" s="32"/>
      <c r="C133" s="32"/>
      <c r="D133" s="32"/>
      <c r="L133"/>
      <c r="M133"/>
      <c r="N133"/>
      <c r="O133"/>
      <c r="P133"/>
      <c r="Q133" s="22"/>
      <c r="R133" s="22"/>
      <c r="S133" s="22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2"/>
      <c r="AL133" s="22"/>
      <c r="AT133" s="32"/>
      <c r="AU133" s="32"/>
      <c r="AV133" s="32"/>
      <c r="AW133" s="32"/>
      <c r="AX133" s="32"/>
      <c r="AY133" s="32"/>
      <c r="AZ133" s="32"/>
      <c r="BA133" s="32"/>
      <c r="BB133" s="32"/>
      <c r="BC133" s="32"/>
      <c r="BD133" s="32"/>
      <c r="BE133" s="32"/>
    </row>
    <row r="134" spans="1:57" ht="14.25" x14ac:dyDescent="0.2">
      <c r="A134" s="32"/>
      <c r="B134" s="32"/>
      <c r="C134" s="32"/>
      <c r="D134" s="32"/>
      <c r="L134"/>
      <c r="M134"/>
      <c r="N134"/>
      <c r="O134"/>
      <c r="P134"/>
      <c r="Q134" s="22"/>
      <c r="R134" s="22"/>
      <c r="S134" s="22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2"/>
      <c r="AL134" s="22"/>
      <c r="AT134" s="32"/>
      <c r="AU134" s="32"/>
      <c r="AV134" s="32"/>
      <c r="AW134" s="32"/>
      <c r="AX134" s="32"/>
      <c r="AY134" s="32"/>
      <c r="AZ134" s="32"/>
      <c r="BA134" s="32"/>
      <c r="BB134" s="32"/>
      <c r="BC134" s="32"/>
      <c r="BD134" s="32"/>
      <c r="BE134" s="32"/>
    </row>
    <row r="135" spans="1:57" ht="14.25" x14ac:dyDescent="0.2">
      <c r="A135" s="32"/>
      <c r="B135" s="32"/>
      <c r="C135" s="32"/>
      <c r="D135" s="32"/>
      <c r="L135"/>
      <c r="M135"/>
      <c r="N135"/>
      <c r="O135"/>
      <c r="P135"/>
      <c r="Q135" s="22"/>
      <c r="R135" s="22"/>
      <c r="S135" s="22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2"/>
      <c r="AL135" s="22"/>
      <c r="AT135" s="32"/>
      <c r="AU135" s="32"/>
      <c r="AV135" s="32"/>
      <c r="AW135" s="32"/>
      <c r="AX135" s="32"/>
      <c r="AY135" s="32"/>
      <c r="AZ135" s="32"/>
      <c r="BA135" s="32"/>
      <c r="BB135" s="32"/>
      <c r="BC135" s="32"/>
      <c r="BD135" s="32"/>
      <c r="BE135" s="32"/>
    </row>
    <row r="136" spans="1:57" ht="14.25" x14ac:dyDescent="0.2">
      <c r="A136" s="32"/>
      <c r="B136" s="32"/>
      <c r="C136" s="32"/>
      <c r="D136" s="32"/>
      <c r="L136"/>
      <c r="M136"/>
      <c r="N136"/>
      <c r="O136"/>
      <c r="P136"/>
      <c r="Q136" s="22"/>
      <c r="R136" s="22"/>
      <c r="S136" s="22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2"/>
      <c r="AL136" s="22"/>
      <c r="AT136" s="32"/>
      <c r="AU136" s="32"/>
      <c r="AV136" s="32"/>
      <c r="AW136" s="32"/>
      <c r="AX136" s="32"/>
      <c r="AY136" s="32"/>
      <c r="AZ136" s="32"/>
      <c r="BA136" s="32"/>
      <c r="BB136" s="32"/>
      <c r="BC136" s="32"/>
      <c r="BD136" s="32"/>
      <c r="BE136" s="32"/>
    </row>
    <row r="137" spans="1:57" ht="14.25" x14ac:dyDescent="0.2">
      <c r="A137" s="32"/>
      <c r="B137" s="32"/>
      <c r="C137" s="32"/>
      <c r="D137" s="32"/>
      <c r="L137"/>
      <c r="M137"/>
      <c r="N137"/>
      <c r="O137"/>
      <c r="P137"/>
      <c r="Q137" s="22"/>
      <c r="R137" s="22"/>
      <c r="S137" s="22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6"/>
      <c r="AK137" s="32"/>
      <c r="AL137" s="22"/>
      <c r="AT137" s="32"/>
      <c r="AU137" s="32"/>
      <c r="AV137" s="32"/>
      <c r="AW137" s="32"/>
      <c r="AX137" s="32"/>
      <c r="AY137" s="32"/>
      <c r="AZ137" s="32"/>
      <c r="BA137" s="32"/>
      <c r="BB137" s="32"/>
      <c r="BC137" s="32"/>
      <c r="BD137" s="32"/>
      <c r="BE137" s="32"/>
    </row>
    <row r="138" spans="1:57" ht="14.25" x14ac:dyDescent="0.2">
      <c r="A138" s="32"/>
      <c r="B138" s="32"/>
      <c r="C138" s="32"/>
      <c r="D138" s="32"/>
      <c r="L138"/>
      <c r="M138"/>
      <c r="N138"/>
      <c r="O138"/>
      <c r="P138"/>
      <c r="Q138" s="22"/>
      <c r="R138" s="22"/>
      <c r="S138" s="22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2"/>
      <c r="AL138" s="22"/>
      <c r="AT138" s="32"/>
      <c r="AU138" s="32"/>
      <c r="AV138" s="32"/>
      <c r="AW138" s="32"/>
      <c r="AX138" s="32"/>
      <c r="AY138" s="32"/>
      <c r="AZ138" s="32"/>
      <c r="BA138" s="32"/>
      <c r="BB138" s="32"/>
      <c r="BC138" s="32"/>
      <c r="BD138" s="32"/>
      <c r="BE138" s="32"/>
    </row>
    <row r="139" spans="1:57" ht="14.25" x14ac:dyDescent="0.2">
      <c r="A139" s="32"/>
      <c r="B139" s="32"/>
      <c r="C139" s="32"/>
      <c r="D139" s="32"/>
      <c r="L139"/>
      <c r="M139"/>
      <c r="N139"/>
      <c r="O139"/>
      <c r="P139"/>
      <c r="Q139" s="22"/>
      <c r="R139" s="22"/>
      <c r="S139" s="22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6"/>
      <c r="AK139" s="32"/>
      <c r="AL139" s="22"/>
      <c r="AT139" s="32"/>
      <c r="AU139" s="32"/>
      <c r="AV139" s="32"/>
      <c r="AW139" s="32"/>
      <c r="AX139" s="32"/>
      <c r="AY139" s="32"/>
      <c r="AZ139" s="32"/>
      <c r="BA139" s="32"/>
      <c r="BB139" s="32"/>
      <c r="BC139" s="32"/>
      <c r="BD139" s="32"/>
      <c r="BE139" s="32"/>
    </row>
    <row r="140" spans="1:57" ht="14.25" x14ac:dyDescent="0.2">
      <c r="A140" s="32"/>
      <c r="B140" s="32"/>
      <c r="C140" s="32"/>
      <c r="D140" s="32"/>
      <c r="L140"/>
      <c r="M140"/>
      <c r="N140"/>
      <c r="O140"/>
      <c r="P140"/>
      <c r="Q140" s="22"/>
      <c r="R140" s="22"/>
      <c r="S140" s="22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6"/>
      <c r="AK140" s="32"/>
      <c r="AL140" s="22"/>
      <c r="AT140" s="32"/>
      <c r="AU140" s="32"/>
      <c r="AV140" s="32"/>
      <c r="AW140" s="32"/>
      <c r="AX140" s="32"/>
      <c r="AY140" s="32"/>
      <c r="AZ140" s="32"/>
      <c r="BA140" s="32"/>
      <c r="BB140" s="32"/>
      <c r="BC140" s="32"/>
      <c r="BD140" s="32"/>
      <c r="BE140" s="32"/>
    </row>
    <row r="141" spans="1:57" ht="14.25" x14ac:dyDescent="0.2">
      <c r="A141" s="32"/>
      <c r="B141" s="32"/>
      <c r="C141" s="32"/>
      <c r="D141" s="32"/>
      <c r="L141"/>
      <c r="M141"/>
      <c r="N141"/>
      <c r="O141"/>
      <c r="P141"/>
      <c r="Q141" s="22"/>
      <c r="R141" s="22"/>
      <c r="S141" s="22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2"/>
      <c r="AL141" s="22"/>
      <c r="AT141" s="32"/>
      <c r="AU141" s="32"/>
      <c r="AV141" s="32"/>
      <c r="AW141" s="32"/>
      <c r="AX141" s="32"/>
      <c r="AY141" s="32"/>
      <c r="AZ141" s="32"/>
      <c r="BA141" s="32"/>
      <c r="BB141" s="32"/>
      <c r="BC141" s="32"/>
      <c r="BD141" s="32"/>
      <c r="BE141" s="32"/>
    </row>
    <row r="142" spans="1:57" ht="14.25" x14ac:dyDescent="0.2">
      <c r="A142" s="32"/>
      <c r="B142" s="32"/>
      <c r="C142" s="32"/>
      <c r="D142" s="32"/>
      <c r="L142"/>
      <c r="M142"/>
      <c r="N142"/>
      <c r="O142"/>
      <c r="P142"/>
      <c r="Q142" s="22"/>
      <c r="R142" s="22"/>
      <c r="S142" s="22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2"/>
      <c r="AL142" s="22"/>
      <c r="AT142" s="32"/>
      <c r="AU142" s="32"/>
      <c r="AV142" s="32"/>
      <c r="AW142" s="32"/>
      <c r="AX142" s="32"/>
      <c r="AY142" s="32"/>
      <c r="AZ142" s="32"/>
      <c r="BA142" s="32"/>
      <c r="BB142" s="32"/>
      <c r="BC142" s="32"/>
      <c r="BD142" s="32"/>
      <c r="BE142" s="32"/>
    </row>
    <row r="143" spans="1:57" ht="14.25" x14ac:dyDescent="0.2">
      <c r="A143" s="32"/>
      <c r="B143" s="32"/>
      <c r="C143" s="32"/>
      <c r="D143" s="32"/>
      <c r="L143"/>
      <c r="M143"/>
      <c r="N143"/>
      <c r="O143"/>
      <c r="P143"/>
      <c r="Q143" s="22"/>
      <c r="R143" s="22"/>
      <c r="S143" s="22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6"/>
      <c r="AK143" s="32"/>
      <c r="AL143" s="22"/>
      <c r="AT143" s="32"/>
      <c r="AU143" s="32"/>
      <c r="AV143" s="32"/>
      <c r="AW143" s="32"/>
      <c r="AX143" s="32"/>
      <c r="AY143" s="32"/>
      <c r="AZ143" s="32"/>
      <c r="BA143" s="32"/>
      <c r="BB143" s="32"/>
      <c r="BC143" s="32"/>
      <c r="BD143" s="32"/>
      <c r="BE143" s="32"/>
    </row>
    <row r="144" spans="1:57" ht="14.25" x14ac:dyDescent="0.2">
      <c r="A144" s="32"/>
      <c r="B144" s="32"/>
      <c r="C144" s="32"/>
      <c r="D144" s="32"/>
      <c r="L144"/>
      <c r="M144"/>
      <c r="N144"/>
      <c r="O144"/>
      <c r="P144"/>
      <c r="Q144" s="22"/>
      <c r="R144" s="22"/>
      <c r="S144" s="22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6"/>
      <c r="AK144" s="32"/>
      <c r="AL144" s="22"/>
      <c r="AT144" s="32"/>
      <c r="AU144" s="32"/>
      <c r="AV144" s="32"/>
      <c r="AW144" s="32"/>
      <c r="AX144" s="32"/>
      <c r="AY144" s="32"/>
      <c r="AZ144" s="32"/>
      <c r="BA144" s="32"/>
      <c r="BB144" s="32"/>
      <c r="BC144" s="32"/>
      <c r="BD144" s="32"/>
      <c r="BE144" s="32"/>
    </row>
    <row r="145" spans="1:57" ht="14.25" x14ac:dyDescent="0.2">
      <c r="A145" s="32"/>
      <c r="B145" s="32"/>
      <c r="C145" s="32"/>
      <c r="D145" s="32"/>
      <c r="L145"/>
      <c r="M145"/>
      <c r="N145"/>
      <c r="O145"/>
      <c r="P145"/>
      <c r="Q145" s="22"/>
      <c r="R145" s="22"/>
      <c r="S145" s="22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6"/>
      <c r="AK145" s="32"/>
      <c r="AL145" s="22"/>
      <c r="AT145" s="32"/>
      <c r="AU145" s="32"/>
      <c r="AV145" s="32"/>
      <c r="AW145" s="32"/>
      <c r="AX145" s="32"/>
      <c r="AY145" s="32"/>
      <c r="AZ145" s="32"/>
      <c r="BA145" s="32"/>
      <c r="BB145" s="32"/>
      <c r="BC145" s="32"/>
      <c r="BD145" s="32"/>
      <c r="BE145" s="32"/>
    </row>
    <row r="146" spans="1:57" ht="14.25" x14ac:dyDescent="0.2">
      <c r="A146" s="32"/>
      <c r="B146" s="32"/>
      <c r="C146" s="32"/>
      <c r="D146" s="32"/>
      <c r="L146"/>
      <c r="M146"/>
      <c r="N146"/>
      <c r="O146"/>
      <c r="P146"/>
      <c r="Q146" s="22"/>
      <c r="R146" s="22"/>
      <c r="S146" s="22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6"/>
      <c r="AK146" s="32"/>
      <c r="AL146" s="22"/>
      <c r="AT146" s="32"/>
      <c r="AU146" s="32"/>
      <c r="AV146" s="32"/>
      <c r="AW146" s="32"/>
      <c r="AX146" s="32"/>
      <c r="AY146" s="32"/>
      <c r="AZ146" s="32"/>
      <c r="BA146" s="32"/>
      <c r="BB146" s="32"/>
      <c r="BC146" s="32"/>
      <c r="BD146" s="32"/>
      <c r="BE146" s="32"/>
    </row>
    <row r="147" spans="1:57" ht="14.25" x14ac:dyDescent="0.2">
      <c r="A147" s="32"/>
      <c r="B147" s="32"/>
      <c r="C147" s="32"/>
      <c r="D147" s="32"/>
      <c r="L147"/>
      <c r="M147"/>
      <c r="N147"/>
      <c r="O147"/>
      <c r="P147"/>
      <c r="Q147" s="22"/>
      <c r="R147" s="22"/>
      <c r="S147" s="22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  <c r="AJ147" s="36"/>
      <c r="AK147" s="32"/>
      <c r="AL147" s="22"/>
      <c r="AT147" s="32"/>
      <c r="AU147" s="32"/>
      <c r="AV147" s="32"/>
      <c r="AW147" s="32"/>
      <c r="AX147" s="32"/>
      <c r="AY147" s="32"/>
      <c r="AZ147" s="32"/>
      <c r="BA147" s="32"/>
      <c r="BB147" s="32"/>
      <c r="BC147" s="32"/>
      <c r="BD147" s="32"/>
      <c r="BE147" s="32"/>
    </row>
    <row r="148" spans="1:57" ht="14.25" x14ac:dyDescent="0.2">
      <c r="A148" s="32"/>
      <c r="B148" s="32"/>
      <c r="C148" s="32"/>
      <c r="D148" s="32"/>
      <c r="L148"/>
      <c r="M148"/>
      <c r="N148"/>
      <c r="O148"/>
      <c r="P148"/>
      <c r="Q148" s="22"/>
      <c r="R148" s="22"/>
      <c r="S148" s="22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6"/>
      <c r="AJ148" s="36"/>
      <c r="AK148" s="32"/>
      <c r="AL148" s="22"/>
      <c r="AT148" s="32"/>
      <c r="AU148" s="32"/>
      <c r="AV148" s="32"/>
      <c r="AW148" s="32"/>
      <c r="AX148" s="32"/>
      <c r="AY148" s="32"/>
      <c r="AZ148" s="32"/>
      <c r="BA148" s="32"/>
      <c r="BB148" s="32"/>
      <c r="BC148" s="32"/>
      <c r="BD148" s="32"/>
      <c r="BE148" s="32"/>
    </row>
    <row r="149" spans="1:57" ht="14.25" x14ac:dyDescent="0.2">
      <c r="A149" s="32"/>
      <c r="B149" s="32"/>
      <c r="C149" s="32"/>
      <c r="D149" s="32"/>
      <c r="L149"/>
      <c r="M149"/>
      <c r="N149"/>
      <c r="O149"/>
      <c r="P149"/>
      <c r="Q149" s="22"/>
      <c r="R149" s="22"/>
      <c r="S149" s="22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  <c r="AJ149" s="36"/>
      <c r="AK149" s="32"/>
      <c r="AL149" s="22"/>
      <c r="AT149" s="32"/>
      <c r="AU149" s="32"/>
      <c r="AV149" s="32"/>
      <c r="AW149" s="32"/>
      <c r="AX149" s="32"/>
      <c r="AY149" s="32"/>
      <c r="AZ149" s="32"/>
      <c r="BA149" s="32"/>
      <c r="BB149" s="32"/>
      <c r="BC149" s="32"/>
      <c r="BD149" s="32"/>
      <c r="BE149" s="32"/>
    </row>
    <row r="150" spans="1:57" ht="14.25" x14ac:dyDescent="0.2">
      <c r="A150" s="32"/>
      <c r="B150" s="32"/>
      <c r="C150" s="32"/>
      <c r="D150" s="32"/>
      <c r="L150"/>
      <c r="M150"/>
      <c r="N150"/>
      <c r="O150"/>
      <c r="P150"/>
      <c r="Q150" s="22"/>
      <c r="R150" s="22"/>
      <c r="S150" s="22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6"/>
      <c r="AJ150" s="36"/>
      <c r="AK150" s="32"/>
      <c r="AL150" s="22"/>
      <c r="AT150" s="32"/>
      <c r="AU150" s="32"/>
      <c r="AV150" s="32"/>
      <c r="AW150" s="32"/>
      <c r="AX150" s="32"/>
      <c r="AY150" s="32"/>
      <c r="AZ150" s="32"/>
      <c r="BA150" s="32"/>
      <c r="BB150" s="32"/>
      <c r="BC150" s="32"/>
      <c r="BD150" s="32"/>
      <c r="BE150" s="32"/>
    </row>
    <row r="151" spans="1:57" ht="14.25" x14ac:dyDescent="0.2">
      <c r="A151" s="32"/>
      <c r="B151" s="32"/>
      <c r="C151" s="32"/>
      <c r="D151" s="32"/>
      <c r="L151"/>
      <c r="M151"/>
      <c r="N151"/>
      <c r="O151"/>
      <c r="P151"/>
      <c r="Q151" s="22"/>
      <c r="R151" s="22"/>
      <c r="S151" s="22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6"/>
      <c r="AJ151" s="36"/>
      <c r="AK151" s="32"/>
      <c r="AL151" s="22"/>
      <c r="AT151" s="32"/>
      <c r="AU151" s="32"/>
      <c r="AV151" s="32"/>
      <c r="AW151" s="32"/>
      <c r="AX151" s="32"/>
      <c r="AY151" s="32"/>
      <c r="AZ151" s="32"/>
      <c r="BA151" s="32"/>
      <c r="BB151" s="32"/>
      <c r="BC151" s="32"/>
      <c r="BD151" s="32"/>
      <c r="BE151" s="32"/>
    </row>
    <row r="152" spans="1:57" ht="14.25" x14ac:dyDescent="0.2">
      <c r="A152" s="32"/>
      <c r="B152" s="32"/>
      <c r="C152" s="32"/>
      <c r="D152" s="32"/>
      <c r="L152"/>
      <c r="M152"/>
      <c r="N152"/>
      <c r="O152"/>
      <c r="P152"/>
      <c r="Q152" s="22"/>
      <c r="R152" s="22"/>
      <c r="S152" s="22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6"/>
      <c r="AK152" s="32"/>
      <c r="AL152" s="22"/>
      <c r="AT152" s="32"/>
      <c r="AU152" s="32"/>
      <c r="AV152" s="32"/>
      <c r="AW152" s="32"/>
      <c r="AX152" s="32"/>
      <c r="AY152" s="32"/>
      <c r="AZ152" s="32"/>
      <c r="BA152" s="32"/>
      <c r="BB152" s="32"/>
      <c r="BC152" s="32"/>
      <c r="BD152" s="32"/>
      <c r="BE152" s="32"/>
    </row>
    <row r="153" spans="1:57" ht="14.25" x14ac:dyDescent="0.2">
      <c r="A153" s="32"/>
      <c r="B153" s="32"/>
      <c r="C153" s="32"/>
      <c r="D153" s="32"/>
      <c r="L153"/>
      <c r="M153"/>
      <c r="N153"/>
      <c r="O153"/>
      <c r="P153"/>
      <c r="Q153" s="22"/>
      <c r="R153" s="22"/>
      <c r="S153" s="22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6"/>
      <c r="AJ153" s="36"/>
      <c r="AK153" s="32"/>
      <c r="AL153" s="22"/>
      <c r="AT153" s="32"/>
      <c r="AU153" s="32"/>
      <c r="AV153" s="32"/>
      <c r="AW153" s="32"/>
      <c r="AX153" s="32"/>
      <c r="AY153" s="32"/>
      <c r="AZ153" s="32"/>
      <c r="BA153" s="32"/>
      <c r="BB153" s="32"/>
      <c r="BC153" s="32"/>
      <c r="BD153" s="32"/>
      <c r="BE153" s="32"/>
    </row>
    <row r="154" spans="1:57" ht="14.25" x14ac:dyDescent="0.2">
      <c r="A154" s="32"/>
      <c r="B154" s="32"/>
      <c r="C154" s="32"/>
      <c r="D154" s="32"/>
      <c r="L154"/>
      <c r="M154"/>
      <c r="N154"/>
      <c r="O154"/>
      <c r="P154"/>
      <c r="Q154" s="22"/>
      <c r="R154" s="22"/>
      <c r="S154" s="22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6"/>
      <c r="AJ154" s="36"/>
      <c r="AK154" s="32"/>
      <c r="AL154" s="22"/>
      <c r="AT154" s="32"/>
      <c r="AU154" s="32"/>
      <c r="AV154" s="32"/>
      <c r="AW154" s="32"/>
      <c r="AX154" s="32"/>
      <c r="AY154" s="32"/>
      <c r="AZ154" s="32"/>
      <c r="BA154" s="32"/>
      <c r="BB154" s="32"/>
      <c r="BC154" s="32"/>
      <c r="BD154" s="32"/>
      <c r="BE154" s="32"/>
    </row>
    <row r="155" spans="1:57" ht="14.25" x14ac:dyDescent="0.2">
      <c r="A155" s="32"/>
      <c r="B155" s="32"/>
      <c r="C155" s="32"/>
      <c r="D155" s="32"/>
      <c r="L155"/>
      <c r="M155"/>
      <c r="N155"/>
      <c r="O155"/>
      <c r="P155"/>
      <c r="Q155" s="22"/>
      <c r="R155" s="22"/>
      <c r="S155" s="22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6"/>
      <c r="AJ155" s="36"/>
      <c r="AK155" s="32"/>
      <c r="AL155" s="22"/>
      <c r="AT155" s="32"/>
      <c r="AU155" s="32"/>
      <c r="AV155" s="32"/>
      <c r="AW155" s="32"/>
      <c r="AX155" s="32"/>
      <c r="AY155" s="32"/>
      <c r="AZ155" s="32"/>
      <c r="BA155" s="32"/>
      <c r="BB155" s="32"/>
      <c r="BC155" s="32"/>
      <c r="BD155" s="32"/>
      <c r="BE155" s="32"/>
    </row>
    <row r="156" spans="1:57" ht="14.25" x14ac:dyDescent="0.2">
      <c r="A156" s="32"/>
      <c r="B156" s="32"/>
      <c r="C156" s="32"/>
      <c r="D156" s="32"/>
      <c r="L156"/>
      <c r="M156"/>
      <c r="N156"/>
      <c r="O156"/>
      <c r="P156"/>
      <c r="Q156" s="22"/>
      <c r="R156" s="22"/>
      <c r="S156" s="22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J156" s="36"/>
      <c r="AK156" s="32"/>
      <c r="AL156" s="22"/>
      <c r="AT156" s="32"/>
      <c r="AU156" s="32"/>
      <c r="AV156" s="32"/>
      <c r="AW156" s="32"/>
      <c r="AX156" s="32"/>
      <c r="AY156" s="32"/>
      <c r="AZ156" s="32"/>
      <c r="BA156" s="32"/>
      <c r="BB156" s="32"/>
      <c r="BC156" s="32"/>
      <c r="BD156" s="32"/>
      <c r="BE156" s="32"/>
    </row>
    <row r="157" spans="1:57" ht="14.25" x14ac:dyDescent="0.2">
      <c r="A157" s="32"/>
      <c r="B157" s="32"/>
      <c r="C157" s="32"/>
      <c r="D157" s="32"/>
      <c r="L157"/>
      <c r="M157"/>
      <c r="N157"/>
      <c r="O157"/>
      <c r="P157"/>
      <c r="Q157" s="22"/>
      <c r="R157" s="22"/>
      <c r="S157" s="22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6"/>
      <c r="AJ157" s="36"/>
      <c r="AK157" s="32"/>
      <c r="AL157" s="22"/>
      <c r="AT157" s="32"/>
      <c r="AU157" s="32"/>
      <c r="AV157" s="32"/>
      <c r="AW157" s="32"/>
      <c r="AX157" s="32"/>
      <c r="AY157" s="32"/>
      <c r="AZ157" s="32"/>
      <c r="BA157" s="32"/>
      <c r="BB157" s="32"/>
      <c r="BC157" s="32"/>
      <c r="BD157" s="32"/>
      <c r="BE157" s="32"/>
    </row>
    <row r="158" spans="1:57" ht="14.25" x14ac:dyDescent="0.2">
      <c r="A158" s="32"/>
      <c r="B158" s="32"/>
      <c r="C158" s="32"/>
      <c r="D158" s="32"/>
      <c r="L158"/>
      <c r="M158"/>
      <c r="N158"/>
      <c r="O158"/>
      <c r="P158"/>
      <c r="Q158" s="22"/>
      <c r="R158" s="22"/>
      <c r="S158" s="22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6"/>
      <c r="AJ158" s="36"/>
      <c r="AK158" s="32"/>
      <c r="AL158" s="22"/>
      <c r="AT158" s="32"/>
      <c r="AU158" s="32"/>
      <c r="AV158" s="32"/>
      <c r="AW158" s="32"/>
      <c r="AX158" s="32"/>
      <c r="AY158" s="32"/>
      <c r="AZ158" s="32"/>
      <c r="BA158" s="32"/>
      <c r="BB158" s="32"/>
      <c r="BC158" s="32"/>
      <c r="BD158" s="32"/>
      <c r="BE158" s="32"/>
    </row>
    <row r="159" spans="1:57" ht="14.25" x14ac:dyDescent="0.2">
      <c r="A159" s="32"/>
      <c r="B159" s="32"/>
      <c r="C159" s="32"/>
      <c r="D159" s="32"/>
      <c r="L159"/>
      <c r="M159"/>
      <c r="N159"/>
      <c r="O159"/>
      <c r="P159"/>
      <c r="Q159" s="22"/>
      <c r="R159" s="22"/>
      <c r="S159" s="22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6"/>
      <c r="AJ159" s="36"/>
      <c r="AK159" s="32"/>
      <c r="AL159" s="22"/>
      <c r="AT159" s="32"/>
      <c r="AU159" s="32"/>
      <c r="AV159" s="32"/>
      <c r="AW159" s="32"/>
      <c r="AX159" s="32"/>
      <c r="AY159" s="32"/>
      <c r="AZ159" s="32"/>
      <c r="BA159" s="32"/>
      <c r="BB159" s="32"/>
      <c r="BC159" s="32"/>
      <c r="BD159" s="32"/>
      <c r="BE159" s="32"/>
    </row>
    <row r="160" spans="1:57" ht="14.25" x14ac:dyDescent="0.2">
      <c r="A160" s="32"/>
      <c r="B160" s="32"/>
      <c r="C160" s="32"/>
      <c r="D160" s="32"/>
      <c r="L160"/>
      <c r="M160"/>
      <c r="N160"/>
      <c r="O160"/>
      <c r="P160"/>
      <c r="Q160" s="22"/>
      <c r="R160" s="22"/>
      <c r="S160" s="22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36"/>
      <c r="AJ160" s="36"/>
      <c r="AK160" s="32"/>
      <c r="AL160" s="22"/>
      <c r="AT160" s="32"/>
      <c r="AU160" s="32"/>
      <c r="AV160" s="32"/>
      <c r="AW160" s="32"/>
      <c r="AX160" s="32"/>
      <c r="AY160" s="32"/>
      <c r="AZ160" s="32"/>
      <c r="BA160" s="32"/>
      <c r="BB160" s="32"/>
      <c r="BC160" s="32"/>
      <c r="BD160" s="32"/>
      <c r="BE160" s="32"/>
    </row>
    <row r="161" spans="1:57" ht="14.25" x14ac:dyDescent="0.2">
      <c r="A161" s="32"/>
      <c r="B161" s="32"/>
      <c r="C161" s="32"/>
      <c r="D161" s="32"/>
      <c r="L161"/>
      <c r="M161"/>
      <c r="N161"/>
      <c r="O161"/>
      <c r="P161"/>
      <c r="Q161" s="22"/>
      <c r="R161" s="22"/>
      <c r="S161" s="22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6"/>
      <c r="AJ161" s="36"/>
      <c r="AK161" s="32"/>
      <c r="AL161" s="22"/>
      <c r="AT161" s="32"/>
      <c r="AU161" s="32"/>
      <c r="AV161" s="32"/>
      <c r="AW161" s="32"/>
      <c r="AX161" s="32"/>
      <c r="AY161" s="32"/>
      <c r="AZ161" s="32"/>
      <c r="BA161" s="32"/>
      <c r="BB161" s="32"/>
      <c r="BC161" s="32"/>
      <c r="BD161" s="32"/>
      <c r="BE161" s="32"/>
    </row>
    <row r="162" spans="1:57" ht="14.25" x14ac:dyDescent="0.2">
      <c r="A162" s="32"/>
      <c r="B162" s="32"/>
      <c r="C162" s="32"/>
      <c r="D162" s="32"/>
      <c r="L162"/>
      <c r="M162"/>
      <c r="N162"/>
      <c r="O162"/>
      <c r="P162"/>
      <c r="Q162" s="22"/>
      <c r="R162" s="22"/>
      <c r="S162" s="22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6"/>
      <c r="AJ162" s="36"/>
      <c r="AK162" s="32"/>
      <c r="AL162" s="22"/>
      <c r="AT162" s="32"/>
      <c r="AU162" s="32"/>
      <c r="AV162" s="32"/>
      <c r="AW162" s="32"/>
      <c r="AX162" s="32"/>
      <c r="AY162" s="32"/>
      <c r="AZ162" s="32"/>
      <c r="BA162" s="32"/>
      <c r="BB162" s="32"/>
      <c r="BC162" s="32"/>
      <c r="BD162" s="32"/>
      <c r="BE162" s="32"/>
    </row>
    <row r="163" spans="1:57" ht="14.25" x14ac:dyDescent="0.2">
      <c r="A163" s="32"/>
      <c r="B163" s="32"/>
      <c r="C163" s="32"/>
      <c r="D163" s="32"/>
      <c r="L163"/>
      <c r="M163"/>
      <c r="N163"/>
      <c r="O163"/>
      <c r="P163"/>
      <c r="Q163" s="22"/>
      <c r="R163" s="22"/>
      <c r="S163" s="22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36"/>
      <c r="AJ163" s="36"/>
      <c r="AK163" s="32"/>
      <c r="AL163" s="22"/>
      <c r="AT163" s="32"/>
      <c r="AU163" s="32"/>
      <c r="AV163" s="32"/>
      <c r="AW163" s="32"/>
      <c r="AX163" s="32"/>
      <c r="AY163" s="32"/>
      <c r="AZ163" s="32"/>
      <c r="BA163" s="32"/>
      <c r="BB163" s="32"/>
      <c r="BC163" s="32"/>
      <c r="BD163" s="32"/>
      <c r="BE163" s="32"/>
    </row>
    <row r="164" spans="1:57" ht="14.25" x14ac:dyDescent="0.2">
      <c r="A164" s="32"/>
      <c r="B164" s="32"/>
      <c r="C164" s="32"/>
      <c r="D164" s="32"/>
      <c r="L164"/>
      <c r="M164"/>
      <c r="N164"/>
      <c r="O164"/>
      <c r="P164"/>
      <c r="Q164" s="22"/>
      <c r="R164" s="22"/>
      <c r="S164" s="22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6"/>
      <c r="AJ164" s="36"/>
      <c r="AK164" s="32"/>
      <c r="AL164" s="22"/>
      <c r="AT164" s="32"/>
      <c r="AU164" s="32"/>
      <c r="AV164" s="32"/>
      <c r="AW164" s="32"/>
      <c r="AX164" s="32"/>
      <c r="AY164" s="32"/>
      <c r="AZ164" s="32"/>
      <c r="BA164" s="32"/>
      <c r="BB164" s="32"/>
      <c r="BC164" s="32"/>
      <c r="BD164" s="32"/>
      <c r="BE164" s="32"/>
    </row>
    <row r="165" spans="1:57" ht="14.25" x14ac:dyDescent="0.2">
      <c r="A165" s="32"/>
      <c r="B165" s="32"/>
      <c r="C165" s="32"/>
      <c r="D165" s="32"/>
      <c r="L165"/>
      <c r="M165"/>
      <c r="N165"/>
      <c r="O165"/>
      <c r="P165"/>
      <c r="Q165" s="22"/>
      <c r="R165" s="22"/>
      <c r="S165" s="22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36"/>
      <c r="AJ165" s="36"/>
      <c r="AK165" s="32"/>
      <c r="AL165" s="22"/>
      <c r="AT165" s="32"/>
      <c r="AU165" s="32"/>
      <c r="AV165" s="32"/>
      <c r="AW165" s="32"/>
      <c r="AX165" s="32"/>
      <c r="AY165" s="32"/>
      <c r="AZ165" s="32"/>
      <c r="BA165" s="32"/>
      <c r="BB165" s="32"/>
      <c r="BC165" s="32"/>
      <c r="BD165" s="32"/>
      <c r="BE165" s="32"/>
    </row>
    <row r="166" spans="1:57" ht="14.25" x14ac:dyDescent="0.2">
      <c r="A166" s="32"/>
      <c r="B166" s="32"/>
      <c r="C166" s="32"/>
      <c r="D166" s="32"/>
      <c r="L166"/>
      <c r="M166"/>
      <c r="N166"/>
      <c r="O166"/>
      <c r="P166"/>
      <c r="Q166" s="22"/>
      <c r="R166" s="22"/>
      <c r="S166" s="22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  <c r="AI166" s="36"/>
      <c r="AJ166" s="36"/>
      <c r="AK166" s="32"/>
      <c r="AL166" s="22"/>
      <c r="AT166" s="32"/>
      <c r="AU166" s="32"/>
      <c r="AV166" s="32"/>
      <c r="AW166" s="32"/>
      <c r="AX166" s="32"/>
      <c r="AY166" s="32"/>
      <c r="AZ166" s="32"/>
      <c r="BA166" s="32"/>
      <c r="BB166" s="32"/>
      <c r="BC166" s="32"/>
      <c r="BD166" s="32"/>
      <c r="BE166" s="32"/>
    </row>
    <row r="167" spans="1:57" ht="14.25" x14ac:dyDescent="0.2">
      <c r="A167" s="32"/>
      <c r="B167" s="32"/>
      <c r="C167" s="32"/>
      <c r="D167" s="32"/>
      <c r="L167"/>
      <c r="M167"/>
      <c r="N167"/>
      <c r="O167"/>
      <c r="P167"/>
      <c r="Q167" s="22"/>
      <c r="R167" s="22"/>
      <c r="S167" s="22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  <c r="AI167" s="36"/>
      <c r="AJ167" s="36"/>
      <c r="AK167" s="32"/>
      <c r="AL167" s="22"/>
      <c r="AT167" s="32"/>
      <c r="AU167" s="32"/>
      <c r="AV167" s="32"/>
      <c r="AW167" s="32"/>
      <c r="AX167" s="32"/>
      <c r="AY167" s="32"/>
      <c r="AZ167" s="32"/>
      <c r="BA167" s="32"/>
      <c r="BB167" s="32"/>
      <c r="BC167" s="32"/>
      <c r="BD167" s="32"/>
      <c r="BE167" s="32"/>
    </row>
    <row r="168" spans="1:57" ht="14.25" x14ac:dyDescent="0.2">
      <c r="A168" s="32"/>
      <c r="B168" s="32"/>
      <c r="C168" s="32"/>
      <c r="D168" s="32"/>
      <c r="L168"/>
      <c r="M168"/>
      <c r="N168"/>
      <c r="O168"/>
      <c r="P168"/>
      <c r="Q168" s="22"/>
      <c r="R168" s="22"/>
      <c r="S168" s="22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6"/>
      <c r="AH168" s="36"/>
      <c r="AI168" s="36"/>
      <c r="AJ168" s="36"/>
      <c r="AK168" s="32"/>
      <c r="AL168" s="22"/>
      <c r="AT168" s="32"/>
      <c r="AU168" s="32"/>
      <c r="AV168" s="32"/>
      <c r="AW168" s="32"/>
      <c r="AX168" s="32"/>
      <c r="AY168" s="32"/>
      <c r="AZ168" s="32"/>
      <c r="BA168" s="32"/>
      <c r="BB168" s="32"/>
      <c r="BC168" s="32"/>
      <c r="BD168" s="32"/>
      <c r="BE168" s="32"/>
    </row>
    <row r="169" spans="1:57" ht="14.25" x14ac:dyDescent="0.2">
      <c r="L169"/>
      <c r="M169"/>
      <c r="N169"/>
      <c r="O169"/>
      <c r="P169"/>
      <c r="Q169" s="22"/>
      <c r="R169" s="22"/>
      <c r="S169" s="22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36"/>
      <c r="AJ169" s="36"/>
      <c r="AK169" s="32"/>
      <c r="AL169" s="22"/>
      <c r="AT169" s="32"/>
      <c r="AU169" s="32"/>
      <c r="AV169" s="32"/>
      <c r="AW169" s="32"/>
      <c r="AX169" s="32"/>
      <c r="AY169" s="32"/>
      <c r="AZ169" s="32"/>
      <c r="BA169" s="32"/>
      <c r="BB169" s="32"/>
      <c r="BC169" s="32"/>
      <c r="BD169" s="32"/>
      <c r="BE169" s="32"/>
    </row>
    <row r="170" spans="1:57" ht="14.25" x14ac:dyDescent="0.2">
      <c r="L170"/>
      <c r="M170"/>
      <c r="N170"/>
      <c r="O170"/>
      <c r="P170"/>
      <c r="Q170" s="22"/>
      <c r="R170" s="22"/>
      <c r="S170" s="22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36"/>
      <c r="AJ170" s="36"/>
      <c r="AK170" s="32"/>
      <c r="AL170" s="22"/>
    </row>
    <row r="171" spans="1:57" ht="14.25" x14ac:dyDescent="0.2">
      <c r="L171"/>
      <c r="M171"/>
      <c r="N171"/>
      <c r="O171"/>
      <c r="P171"/>
      <c r="Q171" s="22"/>
      <c r="R171" s="22"/>
      <c r="S171" s="22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  <c r="AJ171" s="36"/>
      <c r="AK171" s="32"/>
      <c r="AL171" s="22"/>
    </row>
    <row r="172" spans="1:57" ht="14.25" x14ac:dyDescent="0.2">
      <c r="L172"/>
      <c r="M172"/>
      <c r="N172"/>
      <c r="O172"/>
      <c r="P172"/>
      <c r="Q172" s="22"/>
      <c r="R172" s="22"/>
      <c r="S172" s="22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AI172" s="36"/>
      <c r="AJ172" s="36"/>
      <c r="AK172" s="32"/>
      <c r="AL172" s="22"/>
    </row>
    <row r="173" spans="1:57" ht="14.25" x14ac:dyDescent="0.2">
      <c r="L173" s="22"/>
      <c r="M173" s="22"/>
      <c r="N173" s="22"/>
      <c r="O173" s="22"/>
      <c r="P173" s="22"/>
      <c r="R173" s="22"/>
      <c r="S173" s="22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6"/>
      <c r="AH173" s="36"/>
      <c r="AI173" s="36"/>
      <c r="AJ173" s="36"/>
      <c r="AK173" s="32"/>
      <c r="AL173" s="22"/>
    </row>
    <row r="174" spans="1:57" ht="14.25" x14ac:dyDescent="0.2">
      <c r="L174" s="22"/>
      <c r="M174" s="22"/>
      <c r="N174" s="22"/>
      <c r="O174" s="22"/>
      <c r="P174" s="22"/>
      <c r="R174" s="22"/>
      <c r="S174" s="22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6"/>
      <c r="AJ174" s="36"/>
      <c r="AK174" s="32"/>
      <c r="AL174" s="22"/>
    </row>
    <row r="175" spans="1:57" ht="14.25" x14ac:dyDescent="0.2">
      <c r="L175" s="22"/>
      <c r="M175" s="22"/>
      <c r="N175" s="22"/>
      <c r="O175" s="22"/>
      <c r="P175" s="22"/>
      <c r="R175" s="22"/>
      <c r="S175" s="22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6"/>
      <c r="AJ175" s="36"/>
      <c r="AK175" s="32"/>
      <c r="AL175" s="22"/>
    </row>
    <row r="176" spans="1:57" ht="14.25" x14ac:dyDescent="0.2">
      <c r="L176" s="22"/>
      <c r="M176" s="22"/>
      <c r="N176" s="22"/>
      <c r="O176" s="22"/>
      <c r="P176" s="22"/>
      <c r="R176" s="22"/>
      <c r="S176" s="22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  <c r="AI176" s="36"/>
      <c r="AJ176" s="36"/>
      <c r="AK176" s="22"/>
      <c r="AL176" s="22"/>
    </row>
    <row r="177" spans="12:38" x14ac:dyDescent="0.25">
      <c r="R177" s="35"/>
      <c r="S177" s="35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6"/>
      <c r="AH177" s="36"/>
      <c r="AI177" s="36"/>
      <c r="AJ177" s="36"/>
    </row>
    <row r="178" spans="12:38" x14ac:dyDescent="0.25">
      <c r="R178" s="35"/>
      <c r="S178" s="35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AI178" s="36"/>
      <c r="AJ178" s="36"/>
    </row>
    <row r="179" spans="12:38" x14ac:dyDescent="0.25">
      <c r="R179" s="35"/>
      <c r="S179" s="35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36"/>
      <c r="AH179" s="36"/>
      <c r="AI179" s="36"/>
      <c r="AJ179" s="36"/>
    </row>
    <row r="180" spans="12:38" x14ac:dyDescent="0.25">
      <c r="L180"/>
      <c r="M180"/>
      <c r="N180"/>
      <c r="O180"/>
      <c r="P180"/>
      <c r="R180" s="35"/>
      <c r="S180" s="35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36"/>
      <c r="AH180" s="36"/>
      <c r="AI180" s="36"/>
      <c r="AJ180" s="36"/>
      <c r="AK180"/>
      <c r="AL180"/>
    </row>
    <row r="181" spans="12:38" x14ac:dyDescent="0.25">
      <c r="L181"/>
      <c r="M181"/>
      <c r="N181"/>
      <c r="O181"/>
      <c r="P181"/>
      <c r="R181" s="35"/>
      <c r="S181" s="35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6"/>
      <c r="AG181" s="36"/>
      <c r="AH181" s="36"/>
      <c r="AI181" s="36"/>
      <c r="AJ181" s="36"/>
      <c r="AK181"/>
      <c r="AL181"/>
    </row>
    <row r="182" spans="12:38" x14ac:dyDescent="0.25">
      <c r="L182"/>
      <c r="M182"/>
      <c r="N182"/>
      <c r="O182"/>
      <c r="P182"/>
      <c r="R182" s="35"/>
      <c r="S182" s="35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6"/>
      <c r="AG182" s="36"/>
      <c r="AH182" s="36"/>
      <c r="AI182" s="36"/>
      <c r="AJ182" s="36"/>
      <c r="AK182"/>
      <c r="AL182"/>
    </row>
    <row r="183" spans="12:38" x14ac:dyDescent="0.25">
      <c r="L183"/>
      <c r="M183"/>
      <c r="N183"/>
      <c r="O183"/>
      <c r="P183"/>
      <c r="R183" s="35"/>
      <c r="S183" s="35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6"/>
      <c r="AG183" s="36"/>
      <c r="AH183" s="36"/>
      <c r="AI183" s="36"/>
      <c r="AJ183" s="36"/>
      <c r="AK183"/>
      <c r="AL183"/>
    </row>
    <row r="184" spans="12:38" x14ac:dyDescent="0.25">
      <c r="L184"/>
      <c r="M184"/>
      <c r="N184"/>
      <c r="O184"/>
      <c r="P184"/>
      <c r="R184" s="35"/>
      <c r="S184" s="35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6"/>
      <c r="AG184" s="36"/>
      <c r="AH184" s="36"/>
      <c r="AI184" s="36"/>
      <c r="AJ184" s="36"/>
      <c r="AK184"/>
      <c r="AL184"/>
    </row>
    <row r="185" spans="12:38" x14ac:dyDescent="0.25">
      <c r="L185"/>
      <c r="M185"/>
      <c r="N185"/>
      <c r="O185"/>
      <c r="P185"/>
      <c r="R185" s="35"/>
      <c r="S185" s="35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6"/>
      <c r="AG185" s="36"/>
      <c r="AH185" s="36"/>
      <c r="AI185" s="36"/>
      <c r="AJ185" s="36"/>
      <c r="AK185"/>
      <c r="AL185"/>
    </row>
    <row r="186" spans="12:38" x14ac:dyDescent="0.25">
      <c r="L186"/>
      <c r="M186"/>
      <c r="N186"/>
      <c r="O186"/>
      <c r="P186"/>
      <c r="R186" s="35"/>
      <c r="S186" s="35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6"/>
      <c r="AG186" s="36"/>
      <c r="AH186" s="36"/>
      <c r="AI186" s="36"/>
      <c r="AJ186" s="36"/>
      <c r="AK186"/>
      <c r="AL186"/>
    </row>
    <row r="187" spans="12:38" x14ac:dyDescent="0.25">
      <c r="L187"/>
      <c r="M187"/>
      <c r="N187"/>
      <c r="O187"/>
      <c r="P187"/>
      <c r="R187" s="35"/>
      <c r="S187" s="35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6"/>
      <c r="AG187" s="36"/>
      <c r="AH187" s="36"/>
      <c r="AI187" s="36"/>
      <c r="AJ187" s="36"/>
      <c r="AK187"/>
      <c r="AL187"/>
    </row>
    <row r="188" spans="12:38" x14ac:dyDescent="0.25">
      <c r="L188"/>
      <c r="M188"/>
      <c r="N188"/>
      <c r="O188"/>
      <c r="P188"/>
      <c r="R188" s="35"/>
      <c r="S188" s="35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6"/>
      <c r="AG188" s="36"/>
      <c r="AH188" s="36"/>
      <c r="AI188" s="36"/>
      <c r="AJ188" s="36"/>
      <c r="AK188"/>
      <c r="AL188"/>
    </row>
    <row r="189" spans="12:38" x14ac:dyDescent="0.25">
      <c r="L189"/>
      <c r="M189"/>
      <c r="N189"/>
      <c r="O189"/>
      <c r="P189"/>
      <c r="R189" s="35"/>
      <c r="S189" s="35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6"/>
      <c r="AG189" s="36"/>
      <c r="AH189" s="36"/>
      <c r="AI189" s="36"/>
      <c r="AJ189" s="36"/>
      <c r="AK189"/>
      <c r="AL189"/>
    </row>
    <row r="190" spans="12:38" x14ac:dyDescent="0.25">
      <c r="L190"/>
      <c r="M190"/>
      <c r="N190"/>
      <c r="O190"/>
      <c r="P190"/>
      <c r="R190" s="35"/>
      <c r="S190" s="35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6"/>
      <c r="AG190" s="36"/>
      <c r="AH190" s="36"/>
      <c r="AI190" s="36"/>
      <c r="AJ190" s="36"/>
      <c r="AK190"/>
      <c r="AL190"/>
    </row>
    <row r="191" spans="12:38" x14ac:dyDescent="0.25">
      <c r="L191"/>
      <c r="M191"/>
      <c r="N191"/>
      <c r="O191"/>
      <c r="P191"/>
      <c r="R191" s="35"/>
      <c r="S191" s="35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6"/>
      <c r="AG191" s="36"/>
      <c r="AH191" s="36"/>
      <c r="AI191" s="36"/>
      <c r="AJ191" s="36"/>
      <c r="AK191"/>
      <c r="AL191"/>
    </row>
    <row r="192" spans="12:38" x14ac:dyDescent="0.25">
      <c r="L192"/>
      <c r="M192"/>
      <c r="N192"/>
      <c r="O192"/>
      <c r="P192"/>
      <c r="R192" s="35"/>
      <c r="S192" s="35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6"/>
      <c r="AG192" s="36"/>
      <c r="AH192" s="36"/>
      <c r="AI192" s="36"/>
      <c r="AJ192" s="36"/>
      <c r="AK192"/>
      <c r="AL192"/>
    </row>
    <row r="193" spans="12:38" x14ac:dyDescent="0.25">
      <c r="L193"/>
      <c r="M193"/>
      <c r="N193"/>
      <c r="O193"/>
      <c r="P193"/>
      <c r="R193" s="35"/>
      <c r="S193" s="35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6"/>
      <c r="AG193" s="36"/>
      <c r="AH193" s="36"/>
      <c r="AI193" s="36"/>
      <c r="AJ193" s="36"/>
      <c r="AK193"/>
      <c r="AL193"/>
    </row>
    <row r="194" spans="12:38" x14ac:dyDescent="0.25">
      <c r="L194"/>
      <c r="M194"/>
      <c r="N194"/>
      <c r="O194"/>
      <c r="P194"/>
      <c r="R194" s="35"/>
      <c r="S194" s="35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6"/>
      <c r="AG194" s="36"/>
      <c r="AH194" s="36"/>
      <c r="AI194" s="36"/>
      <c r="AJ194" s="36"/>
      <c r="AK194"/>
      <c r="AL194"/>
    </row>
    <row r="195" spans="12:38" x14ac:dyDescent="0.25">
      <c r="L195"/>
      <c r="M195"/>
      <c r="N195"/>
      <c r="O195"/>
      <c r="P195"/>
      <c r="R195" s="35"/>
      <c r="S195" s="35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6"/>
      <c r="AG195" s="36"/>
      <c r="AH195" s="36"/>
      <c r="AI195" s="36"/>
      <c r="AJ195" s="36"/>
      <c r="AK195"/>
      <c r="AL195"/>
    </row>
    <row r="196" spans="12:38" x14ac:dyDescent="0.25">
      <c r="L196"/>
      <c r="M196"/>
      <c r="N196"/>
      <c r="O196"/>
      <c r="P196"/>
      <c r="R196" s="35"/>
      <c r="S196" s="35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6"/>
      <c r="AG196" s="36"/>
      <c r="AH196" s="36"/>
      <c r="AI196" s="36"/>
      <c r="AJ196" s="36"/>
      <c r="AK196"/>
      <c r="AL196"/>
    </row>
    <row r="197" spans="12:38" x14ac:dyDescent="0.25">
      <c r="L197"/>
      <c r="M197"/>
      <c r="N197"/>
      <c r="O197"/>
      <c r="P197"/>
      <c r="R197" s="35"/>
      <c r="S197" s="35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6"/>
      <c r="AG197" s="36"/>
      <c r="AH197" s="36"/>
      <c r="AI197" s="36"/>
      <c r="AJ197" s="36"/>
      <c r="AK197"/>
      <c r="AL197"/>
    </row>
    <row r="198" spans="12:38" x14ac:dyDescent="0.25">
      <c r="L198"/>
      <c r="M198"/>
      <c r="N198"/>
      <c r="O198"/>
      <c r="P198"/>
      <c r="R198" s="35"/>
      <c r="S198" s="35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6"/>
      <c r="AG198" s="36"/>
      <c r="AH198" s="36"/>
      <c r="AI198" s="36"/>
      <c r="AJ198" s="36"/>
      <c r="AK198"/>
      <c r="AL198"/>
    </row>
    <row r="199" spans="12:38" x14ac:dyDescent="0.25">
      <c r="L199"/>
      <c r="M199"/>
      <c r="N199"/>
      <c r="O199"/>
      <c r="P199"/>
      <c r="R199" s="35"/>
      <c r="S199" s="35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6"/>
      <c r="AG199" s="36"/>
      <c r="AH199" s="36"/>
      <c r="AI199" s="36"/>
      <c r="AJ199" s="36"/>
      <c r="AK199"/>
      <c r="AL199"/>
    </row>
    <row r="200" spans="12:38" x14ac:dyDescent="0.25">
      <c r="L200"/>
      <c r="M200"/>
      <c r="N200"/>
      <c r="O200"/>
      <c r="P200"/>
      <c r="R200" s="35"/>
      <c r="S200" s="35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6"/>
      <c r="AG200" s="36"/>
      <c r="AH200" s="36"/>
      <c r="AI200" s="36"/>
      <c r="AJ200" s="36"/>
      <c r="AK200"/>
      <c r="AL200"/>
    </row>
    <row r="201" spans="12:38" x14ac:dyDescent="0.25">
      <c r="L201"/>
      <c r="M201"/>
      <c r="N201"/>
      <c r="O201"/>
      <c r="P201"/>
      <c r="R201" s="35"/>
      <c r="S201" s="35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6"/>
      <c r="AG201" s="36"/>
      <c r="AH201" s="36"/>
      <c r="AI201" s="36"/>
      <c r="AJ201" s="36"/>
      <c r="AK201"/>
      <c r="AL201"/>
    </row>
    <row r="202" spans="12:38" x14ac:dyDescent="0.25">
      <c r="L202"/>
      <c r="M202"/>
      <c r="N202"/>
      <c r="O202"/>
      <c r="P202"/>
      <c r="R202" s="35"/>
      <c r="S202" s="35"/>
      <c r="T202" s="36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6"/>
      <c r="AG202" s="36"/>
      <c r="AH202" s="36"/>
      <c r="AI202" s="36"/>
      <c r="AJ202" s="36"/>
      <c r="AK202"/>
      <c r="AL202"/>
    </row>
    <row r="203" spans="12:38" x14ac:dyDescent="0.25">
      <c r="L203"/>
      <c r="M203"/>
      <c r="N203"/>
      <c r="O203"/>
      <c r="P203"/>
      <c r="R203" s="35"/>
      <c r="S203" s="35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6"/>
      <c r="AG203" s="36"/>
      <c r="AH203" s="36"/>
      <c r="AI203" s="36"/>
      <c r="AJ203" s="36"/>
      <c r="AK203"/>
      <c r="AL203"/>
    </row>
    <row r="204" spans="12:38" x14ac:dyDescent="0.25">
      <c r="L204"/>
      <c r="M204"/>
      <c r="N204"/>
      <c r="O204"/>
      <c r="P204"/>
      <c r="R204" s="35"/>
      <c r="S204" s="35"/>
      <c r="T204" s="36"/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F204" s="36"/>
      <c r="AG204" s="36"/>
      <c r="AH204" s="36"/>
      <c r="AI204" s="36"/>
      <c r="AJ204" s="36"/>
      <c r="AK204"/>
      <c r="AL204"/>
    </row>
    <row r="205" spans="12:38" ht="14.25" x14ac:dyDescent="0.2">
      <c r="L205"/>
      <c r="M205"/>
      <c r="N205"/>
      <c r="O205"/>
      <c r="P205"/>
      <c r="T205" s="36"/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F205" s="36"/>
      <c r="AG205" s="36"/>
      <c r="AH205" s="36"/>
      <c r="AI205" s="36"/>
      <c r="AJ205" s="36"/>
      <c r="AK205"/>
      <c r="AL205"/>
    </row>
    <row r="206" spans="12:38" ht="14.25" x14ac:dyDescent="0.2">
      <c r="L206"/>
      <c r="M206"/>
      <c r="N206"/>
      <c r="O206"/>
      <c r="P206"/>
      <c r="T206" s="36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6"/>
      <c r="AG206" s="36"/>
      <c r="AH206" s="36"/>
      <c r="AI206" s="36"/>
      <c r="AJ206" s="36"/>
      <c r="AK206"/>
      <c r="AL206"/>
    </row>
    <row r="207" spans="12:38" ht="14.25" x14ac:dyDescent="0.2">
      <c r="L207"/>
      <c r="M207"/>
      <c r="N207"/>
      <c r="O207"/>
      <c r="P207"/>
      <c r="T207" s="36"/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F207" s="36"/>
      <c r="AG207" s="36"/>
      <c r="AH207" s="36"/>
      <c r="AI207" s="36"/>
      <c r="AJ207" s="36"/>
      <c r="AK207"/>
      <c r="AL207"/>
    </row>
    <row r="208" spans="12:38" ht="14.25" x14ac:dyDescent="0.2">
      <c r="L208"/>
      <c r="M208"/>
      <c r="N208"/>
      <c r="O208"/>
      <c r="P208"/>
      <c r="T208" s="36"/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F208" s="36"/>
      <c r="AG208" s="36"/>
      <c r="AH208" s="36"/>
      <c r="AI208" s="36"/>
      <c r="AJ208" s="36"/>
      <c r="AK208"/>
      <c r="AL20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5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7.28515625" style="57" customWidth="1"/>
    <col min="3" max="3" width="21.5703125" style="56" customWidth="1"/>
    <col min="4" max="4" width="10.5703125" style="90" customWidth="1"/>
    <col min="5" max="5" width="9.7109375" style="90" customWidth="1"/>
    <col min="6" max="6" width="0.7109375" style="35" customWidth="1"/>
    <col min="7" max="11" width="5.28515625" style="56" customWidth="1"/>
    <col min="12" max="12" width="6.42578125" style="56" customWidth="1"/>
    <col min="13" max="16" width="5.28515625" style="56" customWidth="1"/>
    <col min="17" max="21" width="6.7109375" style="122" customWidth="1"/>
    <col min="22" max="22" width="9" style="56" customWidth="1"/>
    <col min="23" max="23" width="19.7109375" style="90" customWidth="1"/>
    <col min="24" max="24" width="9.7109375" style="56" customWidth="1"/>
    <col min="25" max="30" width="9.140625" style="91"/>
  </cols>
  <sheetData>
    <row r="1" spans="1:30" ht="18.75" x14ac:dyDescent="0.3">
      <c r="A1" s="1"/>
      <c r="B1" s="72" t="s">
        <v>54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117"/>
      <c r="R1" s="117"/>
      <c r="S1" s="117"/>
      <c r="T1" s="117"/>
      <c r="U1" s="117"/>
      <c r="V1" s="65"/>
      <c r="W1" s="73"/>
      <c r="X1" s="61"/>
      <c r="Y1" s="74"/>
      <c r="Z1" s="74"/>
      <c r="AA1" s="74"/>
      <c r="AB1" s="74"/>
      <c r="AC1" s="74"/>
      <c r="AD1" s="74"/>
    </row>
    <row r="2" spans="1:30" x14ac:dyDescent="0.25">
      <c r="A2" s="1"/>
      <c r="B2" s="9" t="s">
        <v>37</v>
      </c>
      <c r="C2" s="63" t="s">
        <v>38</v>
      </c>
      <c r="D2" s="75"/>
      <c r="E2" s="75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18"/>
      <c r="R2" s="118"/>
      <c r="S2" s="118"/>
      <c r="T2" s="118"/>
      <c r="U2" s="118"/>
      <c r="V2" s="10"/>
      <c r="W2" s="75"/>
      <c r="X2" s="25"/>
      <c r="Y2" s="74"/>
      <c r="Z2" s="74"/>
      <c r="AA2" s="74"/>
      <c r="AB2" s="74"/>
      <c r="AC2" s="74"/>
      <c r="AD2" s="74"/>
    </row>
    <row r="3" spans="1:30" x14ac:dyDescent="0.25">
      <c r="A3" s="1"/>
      <c r="B3" s="76" t="s">
        <v>55</v>
      </c>
      <c r="C3" s="21" t="s">
        <v>56</v>
      </c>
      <c r="D3" s="77" t="s">
        <v>57</v>
      </c>
      <c r="E3" s="78" t="s">
        <v>1</v>
      </c>
      <c r="F3" s="22"/>
      <c r="G3" s="66" t="s">
        <v>58</v>
      </c>
      <c r="H3" s="67" t="s">
        <v>59</v>
      </c>
      <c r="I3" s="67" t="s">
        <v>31</v>
      </c>
      <c r="J3" s="16" t="s">
        <v>60</v>
      </c>
      <c r="K3" s="68" t="s">
        <v>61</v>
      </c>
      <c r="L3" s="68" t="s">
        <v>62</v>
      </c>
      <c r="M3" s="66" t="s">
        <v>63</v>
      </c>
      <c r="N3" s="66" t="s">
        <v>30</v>
      </c>
      <c r="O3" s="67" t="s">
        <v>64</v>
      </c>
      <c r="P3" s="66" t="s">
        <v>59</v>
      </c>
      <c r="Q3" s="119" t="s">
        <v>16</v>
      </c>
      <c r="R3" s="119">
        <v>1</v>
      </c>
      <c r="S3" s="119">
        <v>2</v>
      </c>
      <c r="T3" s="119">
        <v>3</v>
      </c>
      <c r="U3" s="119" t="s">
        <v>65</v>
      </c>
      <c r="V3" s="16" t="s">
        <v>21</v>
      </c>
      <c r="W3" s="15" t="s">
        <v>66</v>
      </c>
      <c r="X3" s="15" t="s">
        <v>67</v>
      </c>
      <c r="Y3" s="74"/>
      <c r="Z3" s="74"/>
      <c r="AA3" s="74"/>
      <c r="AB3" s="74"/>
      <c r="AC3" s="74"/>
      <c r="AD3" s="74"/>
    </row>
    <row r="4" spans="1:30" x14ac:dyDescent="0.25">
      <c r="A4" s="8"/>
      <c r="B4" s="79" t="s">
        <v>75</v>
      </c>
      <c r="C4" s="80" t="s">
        <v>76</v>
      </c>
      <c r="D4" s="81" t="s">
        <v>74</v>
      </c>
      <c r="E4" s="82" t="s">
        <v>33</v>
      </c>
      <c r="F4" s="83"/>
      <c r="G4" s="84">
        <v>1</v>
      </c>
      <c r="H4" s="85"/>
      <c r="I4" s="84"/>
      <c r="J4" s="86" t="s">
        <v>71</v>
      </c>
      <c r="K4" s="86">
        <v>1</v>
      </c>
      <c r="L4" s="86"/>
      <c r="M4" s="86">
        <v>1</v>
      </c>
      <c r="N4" s="84"/>
      <c r="O4" s="85"/>
      <c r="P4" s="84">
        <v>1</v>
      </c>
      <c r="Q4" s="120" t="s">
        <v>100</v>
      </c>
      <c r="R4" s="120" t="s">
        <v>103</v>
      </c>
      <c r="S4" s="120" t="s">
        <v>104</v>
      </c>
      <c r="T4" s="120"/>
      <c r="U4" s="120"/>
      <c r="V4" s="87">
        <v>0.625</v>
      </c>
      <c r="W4" s="79" t="s">
        <v>72</v>
      </c>
      <c r="X4" s="84">
        <v>1287</v>
      </c>
      <c r="Y4" s="74"/>
      <c r="Z4" s="74"/>
      <c r="AA4" s="74"/>
      <c r="AB4" s="74"/>
      <c r="AC4" s="74"/>
      <c r="AD4" s="74"/>
    </row>
    <row r="5" spans="1:30" x14ac:dyDescent="0.25">
      <c r="A5" s="8"/>
      <c r="B5" s="79" t="s">
        <v>69</v>
      </c>
      <c r="C5" s="80" t="s">
        <v>70</v>
      </c>
      <c r="D5" s="81" t="s">
        <v>74</v>
      </c>
      <c r="E5" s="82" t="s">
        <v>33</v>
      </c>
      <c r="F5" s="83"/>
      <c r="G5" s="84">
        <v>1</v>
      </c>
      <c r="H5" s="85"/>
      <c r="I5" s="84"/>
      <c r="J5" s="86" t="s">
        <v>71</v>
      </c>
      <c r="K5" s="86">
        <v>1</v>
      </c>
      <c r="L5" s="86" t="s">
        <v>73</v>
      </c>
      <c r="M5" s="86">
        <v>1</v>
      </c>
      <c r="N5" s="84"/>
      <c r="O5" s="85"/>
      <c r="P5" s="84"/>
      <c r="Q5" s="120" t="s">
        <v>101</v>
      </c>
      <c r="R5" s="120" t="s">
        <v>105</v>
      </c>
      <c r="S5" s="120" t="s">
        <v>106</v>
      </c>
      <c r="T5" s="120"/>
      <c r="U5" s="120"/>
      <c r="V5" s="87">
        <v>0.71399999999999997</v>
      </c>
      <c r="W5" s="79" t="s">
        <v>72</v>
      </c>
      <c r="X5" s="84">
        <v>1674</v>
      </c>
      <c r="Y5" s="74"/>
      <c r="Z5" s="74"/>
      <c r="AA5" s="74"/>
      <c r="AB5" s="74"/>
      <c r="AC5" s="74"/>
      <c r="AD5" s="74"/>
    </row>
    <row r="6" spans="1:30" x14ac:dyDescent="0.25">
      <c r="A6" s="8"/>
      <c r="B6" s="21" t="s">
        <v>7</v>
      </c>
      <c r="C6" s="16"/>
      <c r="D6" s="15"/>
      <c r="E6" s="109"/>
      <c r="F6" s="110"/>
      <c r="G6" s="17">
        <v>2</v>
      </c>
      <c r="H6" s="17"/>
      <c r="I6" s="17"/>
      <c r="J6" s="17"/>
      <c r="K6" s="17"/>
      <c r="L6" s="17"/>
      <c r="M6" s="17">
        <v>2</v>
      </c>
      <c r="N6" s="17"/>
      <c r="O6" s="17"/>
      <c r="P6" s="17">
        <v>1</v>
      </c>
      <c r="Q6" s="100" t="s">
        <v>102</v>
      </c>
      <c r="R6" s="100" t="s">
        <v>108</v>
      </c>
      <c r="S6" s="100" t="s">
        <v>107</v>
      </c>
      <c r="T6" s="100"/>
      <c r="U6" s="100"/>
      <c r="V6" s="29">
        <v>0.66700000000000004</v>
      </c>
      <c r="W6" s="111"/>
      <c r="X6" s="100"/>
      <c r="Y6" s="74"/>
      <c r="Z6" s="74"/>
      <c r="AA6" s="74"/>
      <c r="AB6" s="74"/>
      <c r="AC6" s="74"/>
      <c r="AD6" s="74"/>
    </row>
    <row r="7" spans="1:30" x14ac:dyDescent="0.25">
      <c r="A7" s="32"/>
      <c r="B7" s="112"/>
      <c r="C7" s="113"/>
      <c r="D7" s="113"/>
      <c r="E7" s="113"/>
      <c r="F7" s="113"/>
      <c r="G7" s="113"/>
      <c r="H7" s="113"/>
      <c r="I7" s="113"/>
      <c r="J7" s="114"/>
      <c r="K7" s="113"/>
      <c r="L7" s="113"/>
      <c r="M7" s="113"/>
      <c r="N7" s="113"/>
      <c r="O7" s="113"/>
      <c r="P7" s="113"/>
      <c r="Q7" s="115"/>
      <c r="R7" s="115"/>
      <c r="S7" s="115"/>
      <c r="T7" s="115"/>
      <c r="U7" s="115"/>
      <c r="V7" s="113"/>
      <c r="W7" s="113"/>
      <c r="X7" s="116"/>
      <c r="Y7" s="32"/>
      <c r="Z7" s="74"/>
      <c r="AA7" s="74"/>
      <c r="AB7" s="74"/>
      <c r="AC7" s="74"/>
      <c r="AD7" s="74"/>
    </row>
    <row r="8" spans="1:30" x14ac:dyDescent="0.25">
      <c r="A8" s="1"/>
      <c r="B8" s="76" t="s">
        <v>68</v>
      </c>
      <c r="C8" s="21" t="s">
        <v>56</v>
      </c>
      <c r="D8" s="77" t="s">
        <v>57</v>
      </c>
      <c r="E8" s="78" t="s">
        <v>1</v>
      </c>
      <c r="F8" s="22"/>
      <c r="G8" s="66" t="s">
        <v>58</v>
      </c>
      <c r="H8" s="67" t="s">
        <v>59</v>
      </c>
      <c r="I8" s="67" t="s">
        <v>31</v>
      </c>
      <c r="J8" s="16" t="s">
        <v>60</v>
      </c>
      <c r="K8" s="68" t="s">
        <v>61</v>
      </c>
      <c r="L8" s="68" t="s">
        <v>62</v>
      </c>
      <c r="M8" s="66" t="s">
        <v>63</v>
      </c>
      <c r="N8" s="66" t="s">
        <v>30</v>
      </c>
      <c r="O8" s="67" t="s">
        <v>64</v>
      </c>
      <c r="P8" s="66" t="s">
        <v>59</v>
      </c>
      <c r="Q8" s="119" t="s">
        <v>16</v>
      </c>
      <c r="R8" s="119">
        <v>1</v>
      </c>
      <c r="S8" s="119">
        <v>2</v>
      </c>
      <c r="T8" s="119">
        <v>3</v>
      </c>
      <c r="U8" s="119" t="s">
        <v>65</v>
      </c>
      <c r="V8" s="16" t="s">
        <v>21</v>
      </c>
      <c r="W8" s="15" t="s">
        <v>66</v>
      </c>
      <c r="X8" s="15" t="s">
        <v>67</v>
      </c>
      <c r="Y8" s="74"/>
      <c r="Z8" s="74"/>
      <c r="AA8" s="74"/>
      <c r="AB8" s="74"/>
      <c r="AC8" s="74"/>
      <c r="AD8" s="74"/>
    </row>
    <row r="9" spans="1:30" x14ac:dyDescent="0.25">
      <c r="A9" s="1"/>
      <c r="B9" s="79" t="s">
        <v>77</v>
      </c>
      <c r="C9" s="80" t="s">
        <v>79</v>
      </c>
      <c r="D9" s="81" t="s">
        <v>74</v>
      </c>
      <c r="E9" s="92" t="s">
        <v>33</v>
      </c>
      <c r="F9" s="70"/>
      <c r="G9" s="84">
        <v>1</v>
      </c>
      <c r="H9" s="85"/>
      <c r="I9" s="84"/>
      <c r="J9" s="86" t="s">
        <v>71</v>
      </c>
      <c r="K9" s="86">
        <v>2</v>
      </c>
      <c r="L9" s="86" t="s">
        <v>73</v>
      </c>
      <c r="M9" s="86">
        <v>1</v>
      </c>
      <c r="N9" s="84"/>
      <c r="O9" s="85"/>
      <c r="P9" s="84">
        <v>1</v>
      </c>
      <c r="Q9" s="120" t="s">
        <v>109</v>
      </c>
      <c r="R9" s="120" t="s">
        <v>104</v>
      </c>
      <c r="S9" s="120" t="s">
        <v>103</v>
      </c>
      <c r="T9" s="120" t="s">
        <v>104</v>
      </c>
      <c r="U9" s="120" t="s">
        <v>110</v>
      </c>
      <c r="V9" s="87">
        <v>0.58299999999999996</v>
      </c>
      <c r="W9" s="79" t="s">
        <v>78</v>
      </c>
      <c r="X9" s="84">
        <v>842</v>
      </c>
      <c r="Y9" s="74"/>
      <c r="Z9" s="74"/>
      <c r="AA9" s="74"/>
      <c r="AB9" s="74"/>
      <c r="AC9" s="74"/>
      <c r="AD9" s="74"/>
    </row>
    <row r="10" spans="1:30" x14ac:dyDescent="0.25">
      <c r="A10" s="8"/>
      <c r="B10" s="79" t="s">
        <v>81</v>
      </c>
      <c r="C10" s="80" t="s">
        <v>82</v>
      </c>
      <c r="D10" s="81" t="s">
        <v>74</v>
      </c>
      <c r="E10" s="92" t="s">
        <v>33</v>
      </c>
      <c r="F10" s="70"/>
      <c r="G10" s="84">
        <v>1</v>
      </c>
      <c r="H10" s="85"/>
      <c r="I10" s="84"/>
      <c r="J10" s="86" t="s">
        <v>71</v>
      </c>
      <c r="K10" s="86">
        <v>1</v>
      </c>
      <c r="L10" s="86"/>
      <c r="M10" s="86">
        <v>1</v>
      </c>
      <c r="N10" s="84"/>
      <c r="O10" s="85"/>
      <c r="P10" s="85">
        <v>3</v>
      </c>
      <c r="Q10" s="120" t="s">
        <v>111</v>
      </c>
      <c r="R10" s="120" t="s">
        <v>112</v>
      </c>
      <c r="S10" s="120" t="s">
        <v>113</v>
      </c>
      <c r="T10" s="120"/>
      <c r="U10" s="120" t="s">
        <v>110</v>
      </c>
      <c r="V10" s="87">
        <v>0.5</v>
      </c>
      <c r="W10" s="79" t="s">
        <v>78</v>
      </c>
      <c r="X10" s="84">
        <v>1236</v>
      </c>
      <c r="Y10" s="74"/>
      <c r="Z10" s="74"/>
      <c r="AA10" s="74"/>
      <c r="AB10" s="74"/>
      <c r="AC10" s="74"/>
      <c r="AD10" s="74"/>
    </row>
    <row r="11" spans="1:30" x14ac:dyDescent="0.25">
      <c r="A11" s="8"/>
      <c r="B11" s="79" t="s">
        <v>118</v>
      </c>
      <c r="C11" s="80" t="s">
        <v>119</v>
      </c>
      <c r="D11" s="81" t="s">
        <v>74</v>
      </c>
      <c r="E11" s="92" t="s">
        <v>33</v>
      </c>
      <c r="F11" s="70"/>
      <c r="G11" s="84">
        <v>1</v>
      </c>
      <c r="H11" s="85"/>
      <c r="I11" s="84"/>
      <c r="J11" s="86" t="s">
        <v>71</v>
      </c>
      <c r="K11" s="86">
        <v>1</v>
      </c>
      <c r="L11" s="86"/>
      <c r="M11" s="86">
        <v>1</v>
      </c>
      <c r="N11" s="84"/>
      <c r="O11" s="85"/>
      <c r="P11" s="85"/>
      <c r="Q11" s="120" t="s">
        <v>120</v>
      </c>
      <c r="R11" s="120" t="s">
        <v>120</v>
      </c>
      <c r="S11" s="120"/>
      <c r="T11" s="120"/>
      <c r="U11" s="120"/>
      <c r="V11" s="87">
        <v>0.83299999999999996</v>
      </c>
      <c r="W11" s="79" t="s">
        <v>121</v>
      </c>
      <c r="X11" s="84">
        <v>2613</v>
      </c>
      <c r="Y11" s="74"/>
      <c r="Z11" s="74"/>
      <c r="AA11" s="74"/>
      <c r="AB11" s="74"/>
      <c r="AC11" s="74"/>
      <c r="AD11" s="74"/>
    </row>
    <row r="12" spans="1:30" x14ac:dyDescent="0.25">
      <c r="A12" s="8"/>
      <c r="B12" s="21" t="s">
        <v>7</v>
      </c>
      <c r="C12" s="16"/>
      <c r="D12" s="15"/>
      <c r="E12" s="109"/>
      <c r="F12" s="110"/>
      <c r="G12" s="17">
        <v>3</v>
      </c>
      <c r="H12" s="17"/>
      <c r="I12" s="17"/>
      <c r="J12" s="17"/>
      <c r="K12" s="17"/>
      <c r="L12" s="17"/>
      <c r="M12" s="17">
        <v>3</v>
      </c>
      <c r="N12" s="17"/>
      <c r="O12" s="17"/>
      <c r="P12" s="17">
        <v>4</v>
      </c>
      <c r="Q12" s="100" t="s">
        <v>122</v>
      </c>
      <c r="R12" s="100" t="s">
        <v>123</v>
      </c>
      <c r="S12" s="100" t="s">
        <v>114</v>
      </c>
      <c r="T12" s="100" t="s">
        <v>104</v>
      </c>
      <c r="U12" s="100" t="s">
        <v>115</v>
      </c>
      <c r="V12" s="29">
        <v>0.60699999999999998</v>
      </c>
      <c r="W12" s="111"/>
      <c r="X12" s="100"/>
      <c r="Y12" s="74"/>
      <c r="Z12" s="74"/>
      <c r="AA12" s="74"/>
      <c r="AB12" s="74"/>
      <c r="AC12" s="74"/>
      <c r="AD12" s="74"/>
    </row>
    <row r="13" spans="1:30" x14ac:dyDescent="0.25">
      <c r="A13" s="32"/>
      <c r="B13" s="112"/>
      <c r="C13" s="113"/>
      <c r="D13" s="113"/>
      <c r="E13" s="113"/>
      <c r="F13" s="113"/>
      <c r="G13" s="113"/>
      <c r="H13" s="113"/>
      <c r="I13" s="113"/>
      <c r="J13" s="114"/>
      <c r="K13" s="113"/>
      <c r="L13" s="113"/>
      <c r="M13" s="113"/>
      <c r="N13" s="113"/>
      <c r="O13" s="113"/>
      <c r="P13" s="113"/>
      <c r="Q13" s="115"/>
      <c r="R13" s="115"/>
      <c r="S13" s="115"/>
      <c r="T13" s="115"/>
      <c r="U13" s="115"/>
      <c r="V13" s="113"/>
      <c r="W13" s="113"/>
      <c r="X13" s="116"/>
      <c r="Y13" s="32"/>
      <c r="Z13" s="74"/>
      <c r="AA13" s="74"/>
      <c r="AB13" s="74"/>
      <c r="AC13" s="74"/>
      <c r="AD13" s="74"/>
    </row>
    <row r="14" spans="1:30" x14ac:dyDescent="0.25">
      <c r="A14" s="8"/>
      <c r="B14" s="88"/>
      <c r="C14" s="32"/>
      <c r="D14" s="88"/>
      <c r="E14" s="89"/>
      <c r="G14" s="32"/>
      <c r="H14" s="36"/>
      <c r="I14" s="32"/>
      <c r="J14" s="22"/>
      <c r="K14" s="22"/>
      <c r="L14" s="22"/>
      <c r="M14" s="32"/>
      <c r="N14" s="32"/>
      <c r="O14" s="32"/>
      <c r="P14" s="32"/>
      <c r="Q14" s="121"/>
      <c r="R14" s="121"/>
      <c r="S14" s="121"/>
      <c r="T14" s="121"/>
      <c r="U14" s="121"/>
      <c r="V14" s="32"/>
      <c r="W14" s="88"/>
      <c r="X14" s="32"/>
      <c r="Y14" s="74"/>
      <c r="Z14" s="74"/>
      <c r="AA14" s="74"/>
      <c r="AB14" s="74"/>
      <c r="AC14" s="74"/>
      <c r="AD14" s="74"/>
    </row>
    <row r="15" spans="1:30" x14ac:dyDescent="0.25">
      <c r="A15" s="8"/>
      <c r="B15" s="88"/>
      <c r="C15" s="32"/>
      <c r="D15" s="88"/>
      <c r="E15" s="89"/>
      <c r="G15" s="32"/>
      <c r="H15" s="36"/>
      <c r="I15" s="32"/>
      <c r="J15" s="22"/>
      <c r="K15" s="22"/>
      <c r="L15" s="22"/>
      <c r="M15" s="32"/>
      <c r="N15" s="32"/>
      <c r="O15" s="32"/>
      <c r="P15" s="32"/>
      <c r="Q15" s="121"/>
      <c r="R15" s="121"/>
      <c r="S15" s="121"/>
      <c r="T15" s="121"/>
      <c r="U15" s="121"/>
      <c r="V15" s="32"/>
      <c r="W15" s="88"/>
      <c r="X15" s="32"/>
      <c r="Y15" s="74"/>
      <c r="Z15" s="74"/>
      <c r="AA15" s="74"/>
      <c r="AB15" s="74"/>
      <c r="AC15" s="74"/>
      <c r="AD15" s="74"/>
    </row>
    <row r="16" spans="1:30" x14ac:dyDescent="0.25">
      <c r="A16" s="8"/>
      <c r="B16" s="88"/>
      <c r="C16" s="32"/>
      <c r="D16" s="88"/>
      <c r="E16" s="89"/>
      <c r="G16" s="32"/>
      <c r="H16" s="36"/>
      <c r="I16" s="32"/>
      <c r="J16" s="22"/>
      <c r="K16" s="22"/>
      <c r="L16" s="22"/>
      <c r="M16" s="32"/>
      <c r="N16" s="32"/>
      <c r="O16" s="32"/>
      <c r="P16" s="32"/>
      <c r="Q16" s="121"/>
      <c r="R16" s="121"/>
      <c r="S16" s="121"/>
      <c r="T16" s="121"/>
      <c r="U16" s="121"/>
      <c r="V16" s="32"/>
      <c r="W16" s="88"/>
      <c r="X16" s="32"/>
      <c r="Y16" s="74"/>
      <c r="Z16" s="74"/>
      <c r="AA16" s="74"/>
      <c r="AB16" s="74"/>
      <c r="AC16" s="74"/>
      <c r="AD16" s="74"/>
    </row>
    <row r="17" spans="1:30" x14ac:dyDescent="0.25">
      <c r="A17" s="8"/>
      <c r="B17" s="88"/>
      <c r="C17" s="32"/>
      <c r="D17" s="88"/>
      <c r="E17" s="89"/>
      <c r="G17" s="32"/>
      <c r="H17" s="36"/>
      <c r="I17" s="32"/>
      <c r="J17" s="22"/>
      <c r="K17" s="22"/>
      <c r="L17" s="22"/>
      <c r="M17" s="32"/>
      <c r="N17" s="32"/>
      <c r="O17" s="32"/>
      <c r="P17" s="32"/>
      <c r="Q17" s="121"/>
      <c r="R17" s="121"/>
      <c r="S17" s="121"/>
      <c r="T17" s="121"/>
      <c r="U17" s="121"/>
      <c r="V17" s="32"/>
      <c r="W17" s="88"/>
      <c r="X17" s="32"/>
      <c r="Y17" s="74"/>
      <c r="Z17" s="74"/>
      <c r="AA17" s="74"/>
      <c r="AB17" s="74"/>
      <c r="AC17" s="74"/>
      <c r="AD17" s="74"/>
    </row>
    <row r="18" spans="1:30" x14ac:dyDescent="0.25">
      <c r="A18" s="8"/>
      <c r="B18" s="88"/>
      <c r="C18" s="32"/>
      <c r="D18" s="88"/>
      <c r="E18" s="89"/>
      <c r="G18" s="32"/>
      <c r="H18" s="36"/>
      <c r="I18" s="32"/>
      <c r="J18" s="22"/>
      <c r="K18" s="22"/>
      <c r="L18" s="22"/>
      <c r="M18" s="32"/>
      <c r="N18" s="32"/>
      <c r="O18" s="32"/>
      <c r="P18" s="32"/>
      <c r="Q18" s="121"/>
      <c r="R18" s="121"/>
      <c r="S18" s="121"/>
      <c r="T18" s="121"/>
      <c r="U18" s="121"/>
      <c r="V18" s="32"/>
      <c r="W18" s="88"/>
      <c r="X18" s="32"/>
      <c r="Y18" s="74"/>
      <c r="Z18" s="74"/>
      <c r="AA18" s="74"/>
      <c r="AB18" s="74"/>
      <c r="AC18" s="74"/>
      <c r="AD18" s="74"/>
    </row>
    <row r="19" spans="1:30" x14ac:dyDescent="0.25">
      <c r="A19" s="8"/>
      <c r="B19" s="88"/>
      <c r="C19" s="32"/>
      <c r="D19" s="88"/>
      <c r="E19" s="89"/>
      <c r="G19" s="32"/>
      <c r="H19" s="36"/>
      <c r="I19" s="32"/>
      <c r="J19" s="22"/>
      <c r="K19" s="22"/>
      <c r="L19" s="22"/>
      <c r="M19" s="32"/>
      <c r="N19" s="32"/>
      <c r="O19" s="32"/>
      <c r="P19" s="32"/>
      <c r="Q19" s="121"/>
      <c r="R19" s="121"/>
      <c r="S19" s="121"/>
      <c r="T19" s="121"/>
      <c r="U19" s="121"/>
      <c r="V19" s="32"/>
      <c r="W19" s="88"/>
      <c r="X19" s="32"/>
      <c r="Y19" s="74"/>
      <c r="Z19" s="74"/>
      <c r="AA19" s="74"/>
      <c r="AB19" s="74"/>
      <c r="AC19" s="74"/>
      <c r="AD19" s="74"/>
    </row>
    <row r="20" spans="1:30" x14ac:dyDescent="0.25">
      <c r="A20" s="8"/>
      <c r="B20" s="88"/>
      <c r="C20" s="32"/>
      <c r="D20" s="88"/>
      <c r="E20" s="89"/>
      <c r="G20" s="32"/>
      <c r="H20" s="36"/>
      <c r="I20" s="32"/>
      <c r="J20" s="22"/>
      <c r="K20" s="22"/>
      <c r="L20" s="22"/>
      <c r="M20" s="32"/>
      <c r="N20" s="32"/>
      <c r="O20" s="32"/>
      <c r="P20" s="32"/>
      <c r="Q20" s="121"/>
      <c r="R20" s="121"/>
      <c r="S20" s="121"/>
      <c r="T20" s="121"/>
      <c r="U20" s="121"/>
      <c r="V20" s="32"/>
      <c r="W20" s="88"/>
      <c r="X20" s="32"/>
      <c r="Y20" s="74"/>
      <c r="Z20" s="74"/>
      <c r="AA20" s="74"/>
      <c r="AB20" s="74"/>
      <c r="AC20" s="74"/>
      <c r="AD20" s="74"/>
    </row>
    <row r="21" spans="1:30" x14ac:dyDescent="0.25">
      <c r="A21" s="8"/>
      <c r="B21" s="88"/>
      <c r="C21" s="32"/>
      <c r="D21" s="88"/>
      <c r="E21" s="89"/>
      <c r="G21" s="32"/>
      <c r="H21" s="36"/>
      <c r="I21" s="32"/>
      <c r="J21" s="22"/>
      <c r="K21" s="22"/>
      <c r="L21" s="22"/>
      <c r="M21" s="32"/>
      <c r="N21" s="32"/>
      <c r="O21" s="32"/>
      <c r="P21" s="32"/>
      <c r="Q21" s="121"/>
      <c r="R21" s="121"/>
      <c r="S21" s="121"/>
      <c r="T21" s="121"/>
      <c r="U21" s="121"/>
      <c r="V21" s="32"/>
      <c r="W21" s="88"/>
      <c r="X21" s="32"/>
      <c r="Y21" s="74"/>
      <c r="Z21" s="74"/>
      <c r="AA21" s="74"/>
      <c r="AB21" s="74"/>
      <c r="AC21" s="74"/>
      <c r="AD21" s="74"/>
    </row>
    <row r="22" spans="1:30" x14ac:dyDescent="0.25">
      <c r="A22" s="8"/>
      <c r="B22" s="88"/>
      <c r="C22" s="32"/>
      <c r="D22" s="88"/>
      <c r="E22" s="89"/>
      <c r="G22" s="32"/>
      <c r="H22" s="36"/>
      <c r="I22" s="32"/>
      <c r="J22" s="22"/>
      <c r="K22" s="22"/>
      <c r="L22" s="22"/>
      <c r="M22" s="32"/>
      <c r="N22" s="32"/>
      <c r="O22" s="32"/>
      <c r="P22" s="32"/>
      <c r="Q22" s="121"/>
      <c r="R22" s="121"/>
      <c r="S22" s="121"/>
      <c r="T22" s="121"/>
      <c r="U22" s="121"/>
      <c r="V22" s="32"/>
      <c r="W22" s="88"/>
      <c r="X22" s="32"/>
      <c r="Y22" s="74"/>
      <c r="Z22" s="74"/>
      <c r="AA22" s="74"/>
      <c r="AB22" s="74"/>
      <c r="AC22" s="74"/>
      <c r="AD22" s="74"/>
    </row>
    <row r="23" spans="1:30" x14ac:dyDescent="0.25">
      <c r="A23" s="8"/>
      <c r="B23" s="88"/>
      <c r="C23" s="32"/>
      <c r="D23" s="88"/>
      <c r="E23" s="89"/>
      <c r="G23" s="32"/>
      <c r="H23" s="36"/>
      <c r="I23" s="32"/>
      <c r="J23" s="22"/>
      <c r="K23" s="22"/>
      <c r="L23" s="22"/>
      <c r="M23" s="32"/>
      <c r="N23" s="32"/>
      <c r="O23" s="32"/>
      <c r="P23" s="32"/>
      <c r="Q23" s="121"/>
      <c r="R23" s="121"/>
      <c r="S23" s="121"/>
      <c r="T23" s="121"/>
      <c r="U23" s="121"/>
      <c r="V23" s="32"/>
      <c r="W23" s="88"/>
      <c r="X23" s="32"/>
      <c r="Y23" s="74"/>
      <c r="Z23" s="74"/>
      <c r="AA23" s="74"/>
      <c r="AB23" s="74"/>
      <c r="AC23" s="74"/>
      <c r="AD23" s="74"/>
    </row>
    <row r="24" spans="1:30" x14ac:dyDescent="0.25">
      <c r="A24" s="8"/>
      <c r="B24" s="88"/>
      <c r="C24" s="32"/>
      <c r="D24" s="88"/>
      <c r="E24" s="89"/>
      <c r="G24" s="32"/>
      <c r="H24" s="36"/>
      <c r="I24" s="32"/>
      <c r="J24" s="22"/>
      <c r="K24" s="22"/>
      <c r="L24" s="22"/>
      <c r="M24" s="32"/>
      <c r="N24" s="32"/>
      <c r="O24" s="32"/>
      <c r="P24" s="32"/>
      <c r="Q24" s="121"/>
      <c r="R24" s="121"/>
      <c r="S24" s="121"/>
      <c r="T24" s="121"/>
      <c r="U24" s="121"/>
      <c r="V24" s="32"/>
      <c r="W24" s="88"/>
      <c r="X24" s="32"/>
      <c r="Y24" s="74"/>
      <c r="Z24" s="74"/>
      <c r="AA24" s="74"/>
      <c r="AB24" s="74"/>
      <c r="AC24" s="74"/>
      <c r="AD24" s="74"/>
    </row>
    <row r="25" spans="1:30" x14ac:dyDescent="0.25">
      <c r="A25" s="8"/>
      <c r="B25" s="88"/>
      <c r="C25" s="32"/>
      <c r="D25" s="88"/>
      <c r="E25" s="89"/>
      <c r="G25" s="32"/>
      <c r="H25" s="36"/>
      <c r="I25" s="32"/>
      <c r="J25" s="22"/>
      <c r="K25" s="22"/>
      <c r="L25" s="22"/>
      <c r="M25" s="32"/>
      <c r="N25" s="32"/>
      <c r="O25" s="32"/>
      <c r="P25" s="32"/>
      <c r="Q25" s="121"/>
      <c r="R25" s="121"/>
      <c r="S25" s="121"/>
      <c r="T25" s="121"/>
      <c r="U25" s="121"/>
      <c r="V25" s="32"/>
      <c r="W25" s="88"/>
      <c r="X25" s="32"/>
      <c r="Y25" s="74"/>
      <c r="Z25" s="74"/>
      <c r="AA25" s="74"/>
      <c r="AB25" s="74"/>
      <c r="AC25" s="74"/>
      <c r="AD25" s="74"/>
    </row>
    <row r="26" spans="1:30" x14ac:dyDescent="0.25">
      <c r="A26" s="8"/>
      <c r="B26" s="88"/>
      <c r="C26" s="32"/>
      <c r="D26" s="88"/>
      <c r="E26" s="89"/>
      <c r="G26" s="32"/>
      <c r="H26" s="36"/>
      <c r="I26" s="32"/>
      <c r="J26" s="22"/>
      <c r="K26" s="22"/>
      <c r="L26" s="22"/>
      <c r="M26" s="32"/>
      <c r="N26" s="32"/>
      <c r="O26" s="32"/>
      <c r="P26" s="32"/>
      <c r="Q26" s="121"/>
      <c r="R26" s="121"/>
      <c r="S26" s="121"/>
      <c r="T26" s="121"/>
      <c r="U26" s="121"/>
      <c r="V26" s="32"/>
      <c r="W26" s="88"/>
      <c r="X26" s="32"/>
      <c r="Y26" s="74"/>
      <c r="Z26" s="74"/>
      <c r="AA26" s="74"/>
      <c r="AB26" s="74"/>
      <c r="AC26" s="74"/>
      <c r="AD26" s="74"/>
    </row>
    <row r="27" spans="1:30" x14ac:dyDescent="0.25">
      <c r="A27" s="8"/>
      <c r="B27" s="88"/>
      <c r="C27" s="32"/>
      <c r="D27" s="88"/>
      <c r="E27" s="89"/>
      <c r="G27" s="32"/>
      <c r="H27" s="36"/>
      <c r="I27" s="32"/>
      <c r="J27" s="22"/>
      <c r="K27" s="22"/>
      <c r="L27" s="22"/>
      <c r="M27" s="32"/>
      <c r="N27" s="32"/>
      <c r="O27" s="32"/>
      <c r="P27" s="32"/>
      <c r="Q27" s="121"/>
      <c r="R27" s="121"/>
      <c r="S27" s="121"/>
      <c r="T27" s="121"/>
      <c r="U27" s="121"/>
      <c r="V27" s="32"/>
      <c r="W27" s="88"/>
      <c r="X27" s="32"/>
      <c r="Y27" s="74"/>
      <c r="Z27" s="74"/>
      <c r="AA27" s="74"/>
      <c r="AB27" s="74"/>
      <c r="AC27" s="74"/>
      <c r="AD27" s="74"/>
    </row>
    <row r="28" spans="1:30" x14ac:dyDescent="0.25">
      <c r="A28" s="8"/>
      <c r="B28" s="88"/>
      <c r="C28" s="32"/>
      <c r="D28" s="88"/>
      <c r="E28" s="89"/>
      <c r="G28" s="32"/>
      <c r="H28" s="36"/>
      <c r="I28" s="32"/>
      <c r="J28" s="22"/>
      <c r="K28" s="22"/>
      <c r="L28" s="22"/>
      <c r="M28" s="32"/>
      <c r="N28" s="32"/>
      <c r="O28" s="32"/>
      <c r="P28" s="32"/>
      <c r="Q28" s="121"/>
      <c r="R28" s="121"/>
      <c r="S28" s="121"/>
      <c r="T28" s="121"/>
      <c r="U28" s="121"/>
      <c r="V28" s="32"/>
      <c r="W28" s="88"/>
      <c r="X28" s="32"/>
      <c r="Y28" s="74"/>
      <c r="Z28" s="74"/>
      <c r="AA28" s="74"/>
      <c r="AB28" s="74"/>
      <c r="AC28" s="74"/>
      <c r="AD28" s="74"/>
    </row>
    <row r="29" spans="1:30" x14ac:dyDescent="0.25">
      <c r="A29" s="8"/>
      <c r="B29" s="88"/>
      <c r="C29" s="32"/>
      <c r="D29" s="88"/>
      <c r="E29" s="89"/>
      <c r="G29" s="32"/>
      <c r="H29" s="36"/>
      <c r="I29" s="32"/>
      <c r="J29" s="22"/>
      <c r="K29" s="22"/>
      <c r="L29" s="22"/>
      <c r="M29" s="32"/>
      <c r="N29" s="32"/>
      <c r="O29" s="32"/>
      <c r="P29" s="32"/>
      <c r="Q29" s="121"/>
      <c r="R29" s="121"/>
      <c r="S29" s="121"/>
      <c r="T29" s="121"/>
      <c r="U29" s="121"/>
      <c r="V29" s="32"/>
      <c r="W29" s="88"/>
      <c r="X29" s="32"/>
      <c r="Y29" s="74"/>
      <c r="Z29" s="74"/>
      <c r="AA29" s="74"/>
      <c r="AB29" s="74"/>
      <c r="AC29" s="74"/>
      <c r="AD29" s="74"/>
    </row>
    <row r="30" spans="1:30" x14ac:dyDescent="0.25">
      <c r="A30" s="8"/>
      <c r="B30" s="88"/>
      <c r="C30" s="32"/>
      <c r="D30" s="88"/>
      <c r="E30" s="89"/>
      <c r="G30" s="32"/>
      <c r="H30" s="36"/>
      <c r="I30" s="32"/>
      <c r="J30" s="22"/>
      <c r="K30" s="22"/>
      <c r="L30" s="22"/>
      <c r="M30" s="32"/>
      <c r="N30" s="32"/>
      <c r="O30" s="32"/>
      <c r="P30" s="32"/>
      <c r="Q30" s="121"/>
      <c r="R30" s="121"/>
      <c r="S30" s="121"/>
      <c r="T30" s="121"/>
      <c r="U30" s="121"/>
      <c r="V30" s="32"/>
      <c r="W30" s="88"/>
      <c r="X30" s="32"/>
      <c r="Y30" s="74"/>
      <c r="Z30" s="74"/>
      <c r="AA30" s="74"/>
      <c r="AB30" s="74"/>
      <c r="AC30" s="74"/>
      <c r="AD30" s="74"/>
    </row>
    <row r="31" spans="1:30" x14ac:dyDescent="0.25">
      <c r="A31" s="8"/>
      <c r="B31" s="88"/>
      <c r="C31" s="32"/>
      <c r="D31" s="88"/>
      <c r="E31" s="89"/>
      <c r="G31" s="32"/>
      <c r="H31" s="36"/>
      <c r="I31" s="32"/>
      <c r="J31" s="22"/>
      <c r="K31" s="22"/>
      <c r="L31" s="22"/>
      <c r="M31" s="32"/>
      <c r="N31" s="32"/>
      <c r="O31" s="32"/>
      <c r="P31" s="32"/>
      <c r="Q31" s="121"/>
      <c r="R31" s="121"/>
      <c r="S31" s="121"/>
      <c r="T31" s="121"/>
      <c r="U31" s="121"/>
      <c r="V31" s="32"/>
      <c r="W31" s="88"/>
      <c r="X31" s="32"/>
      <c r="Y31" s="74"/>
      <c r="Z31" s="74"/>
      <c r="AA31" s="74"/>
      <c r="AB31" s="74"/>
      <c r="AC31" s="74"/>
      <c r="AD31" s="74"/>
    </row>
    <row r="32" spans="1:30" x14ac:dyDescent="0.25">
      <c r="A32" s="8"/>
      <c r="B32" s="88"/>
      <c r="C32" s="32"/>
      <c r="D32" s="88"/>
      <c r="E32" s="89"/>
      <c r="G32" s="32"/>
      <c r="H32" s="36"/>
      <c r="I32" s="32"/>
      <c r="J32" s="22"/>
      <c r="K32" s="22"/>
      <c r="L32" s="22"/>
      <c r="M32" s="32"/>
      <c r="N32" s="32"/>
      <c r="O32" s="32"/>
      <c r="P32" s="32"/>
      <c r="Q32" s="121"/>
      <c r="R32" s="121"/>
      <c r="S32" s="121"/>
      <c r="T32" s="121"/>
      <c r="U32" s="121"/>
      <c r="V32" s="32"/>
      <c r="W32" s="88"/>
      <c r="X32" s="32"/>
      <c r="Y32" s="74"/>
      <c r="Z32" s="74"/>
      <c r="AA32" s="74"/>
      <c r="AB32" s="74"/>
      <c r="AC32" s="74"/>
      <c r="AD32" s="74"/>
    </row>
    <row r="33" spans="1:30" x14ac:dyDescent="0.25">
      <c r="A33" s="8"/>
      <c r="B33" s="88"/>
      <c r="C33" s="32"/>
      <c r="D33" s="88"/>
      <c r="E33" s="89"/>
      <c r="G33" s="32"/>
      <c r="H33" s="36"/>
      <c r="I33" s="32"/>
      <c r="J33" s="22"/>
      <c r="K33" s="22"/>
      <c r="L33" s="22"/>
      <c r="M33" s="32"/>
      <c r="N33" s="32"/>
      <c r="O33" s="32"/>
      <c r="P33" s="32"/>
      <c r="Q33" s="121"/>
      <c r="R33" s="121"/>
      <c r="S33" s="121"/>
      <c r="T33" s="121"/>
      <c r="U33" s="121"/>
      <c r="V33" s="32"/>
      <c r="W33" s="88"/>
      <c r="X33" s="32"/>
      <c r="Y33" s="74"/>
      <c r="Z33" s="74"/>
      <c r="AA33" s="74"/>
      <c r="AB33" s="74"/>
      <c r="AC33" s="74"/>
      <c r="AD33" s="74"/>
    </row>
    <row r="34" spans="1:30" x14ac:dyDescent="0.25">
      <c r="A34" s="8"/>
      <c r="B34" s="88"/>
      <c r="C34" s="32"/>
      <c r="D34" s="88"/>
      <c r="E34" s="89"/>
      <c r="G34" s="32"/>
      <c r="H34" s="36"/>
      <c r="I34" s="32"/>
      <c r="J34" s="22"/>
      <c r="K34" s="22"/>
      <c r="L34" s="22"/>
      <c r="M34" s="32"/>
      <c r="N34" s="32"/>
      <c r="O34" s="32"/>
      <c r="P34" s="32"/>
      <c r="Q34" s="121"/>
      <c r="R34" s="121"/>
      <c r="S34" s="121"/>
      <c r="T34" s="121"/>
      <c r="U34" s="121"/>
      <c r="V34" s="32"/>
      <c r="W34" s="88"/>
      <c r="X34" s="32"/>
      <c r="Y34" s="74"/>
      <c r="Z34" s="74"/>
      <c r="AA34" s="74"/>
      <c r="AB34" s="74"/>
      <c r="AC34" s="74"/>
      <c r="AD34" s="74"/>
    </row>
    <row r="35" spans="1:30" x14ac:dyDescent="0.25">
      <c r="A35" s="8"/>
      <c r="B35" s="88"/>
      <c r="C35" s="32"/>
      <c r="D35" s="88"/>
      <c r="E35" s="89"/>
      <c r="G35" s="32"/>
      <c r="H35" s="36"/>
      <c r="I35" s="32"/>
      <c r="J35" s="22"/>
      <c r="K35" s="22"/>
      <c r="L35" s="22"/>
      <c r="M35" s="32"/>
      <c r="N35" s="32"/>
      <c r="O35" s="32"/>
      <c r="P35" s="32"/>
      <c r="Q35" s="121"/>
      <c r="R35" s="121"/>
      <c r="S35" s="121"/>
      <c r="T35" s="121"/>
      <c r="U35" s="121"/>
      <c r="V35" s="32"/>
      <c r="W35" s="88"/>
      <c r="X35" s="32"/>
      <c r="Y35" s="74"/>
      <c r="Z35" s="74"/>
      <c r="AA35" s="74"/>
      <c r="AB35" s="74"/>
      <c r="AC35" s="74"/>
      <c r="AD35" s="74"/>
    </row>
    <row r="36" spans="1:30" x14ac:dyDescent="0.25">
      <c r="A36" s="8"/>
      <c r="B36" s="88"/>
      <c r="C36" s="32"/>
      <c r="D36" s="88"/>
      <c r="E36" s="89"/>
      <c r="G36" s="32"/>
      <c r="H36" s="36"/>
      <c r="I36" s="32"/>
      <c r="J36" s="22"/>
      <c r="K36" s="22"/>
      <c r="L36" s="22"/>
      <c r="M36" s="32"/>
      <c r="N36" s="32"/>
      <c r="O36" s="32"/>
      <c r="P36" s="32"/>
      <c r="Q36" s="121"/>
      <c r="R36" s="121"/>
      <c r="S36" s="121"/>
      <c r="T36" s="121"/>
      <c r="U36" s="121"/>
      <c r="V36" s="32"/>
      <c r="W36" s="88"/>
      <c r="X36" s="32"/>
      <c r="Y36" s="74"/>
      <c r="Z36" s="74"/>
      <c r="AA36" s="74"/>
      <c r="AB36" s="74"/>
      <c r="AC36" s="74"/>
      <c r="AD36" s="74"/>
    </row>
    <row r="37" spans="1:30" x14ac:dyDescent="0.25">
      <c r="A37" s="8"/>
      <c r="B37" s="88"/>
      <c r="C37" s="32"/>
      <c r="D37" s="88"/>
      <c r="E37" s="89"/>
      <c r="G37" s="32"/>
      <c r="H37" s="36"/>
      <c r="I37" s="32"/>
      <c r="J37" s="22"/>
      <c r="K37" s="22"/>
      <c r="L37" s="22"/>
      <c r="M37" s="32"/>
      <c r="N37" s="32"/>
      <c r="O37" s="32"/>
      <c r="P37" s="32"/>
      <c r="Q37" s="121"/>
      <c r="R37" s="121"/>
      <c r="S37" s="121"/>
      <c r="T37" s="121"/>
      <c r="U37" s="121"/>
      <c r="V37" s="32"/>
      <c r="W37" s="88"/>
      <c r="X37" s="32"/>
      <c r="Y37" s="74"/>
      <c r="Z37" s="74"/>
      <c r="AA37" s="74"/>
      <c r="AB37" s="74"/>
      <c r="AC37" s="74"/>
      <c r="AD37" s="74"/>
    </row>
    <row r="38" spans="1:30" x14ac:dyDescent="0.25">
      <c r="A38" s="8"/>
      <c r="B38" s="88"/>
      <c r="C38" s="32"/>
      <c r="D38" s="88"/>
      <c r="E38" s="89"/>
      <c r="G38" s="32"/>
      <c r="H38" s="36"/>
      <c r="I38" s="32"/>
      <c r="J38" s="22"/>
      <c r="K38" s="22"/>
      <c r="L38" s="22"/>
      <c r="M38" s="32"/>
      <c r="N38" s="32"/>
      <c r="O38" s="32"/>
      <c r="P38" s="32"/>
      <c r="Q38" s="121"/>
      <c r="R38" s="121"/>
      <c r="S38" s="121"/>
      <c r="T38" s="121"/>
      <c r="U38" s="121"/>
      <c r="V38" s="32"/>
      <c r="W38" s="88"/>
      <c r="X38" s="32"/>
      <c r="Y38" s="74"/>
      <c r="Z38" s="74"/>
      <c r="AA38" s="74"/>
      <c r="AB38" s="74"/>
      <c r="AC38" s="74"/>
      <c r="AD38" s="74"/>
    </row>
    <row r="39" spans="1:30" x14ac:dyDescent="0.25">
      <c r="A39" s="8"/>
      <c r="B39" s="88"/>
      <c r="C39" s="32"/>
      <c r="D39" s="88"/>
      <c r="E39" s="89"/>
      <c r="G39" s="32"/>
      <c r="H39" s="36"/>
      <c r="I39" s="32"/>
      <c r="J39" s="22"/>
      <c r="K39" s="22"/>
      <c r="L39" s="22"/>
      <c r="M39" s="32"/>
      <c r="N39" s="32"/>
      <c r="O39" s="32"/>
      <c r="P39" s="32"/>
      <c r="Q39" s="121"/>
      <c r="R39" s="121"/>
      <c r="S39" s="121"/>
      <c r="T39" s="121"/>
      <c r="U39" s="121"/>
      <c r="V39" s="32"/>
      <c r="W39" s="88"/>
      <c r="X39" s="32"/>
      <c r="Y39" s="74"/>
      <c r="Z39" s="74"/>
      <c r="AA39" s="74"/>
      <c r="AB39" s="74"/>
      <c r="AC39" s="74"/>
      <c r="AD39" s="74"/>
    </row>
    <row r="40" spans="1:30" x14ac:dyDescent="0.25">
      <c r="A40" s="8"/>
      <c r="B40" s="88"/>
      <c r="C40" s="32"/>
      <c r="D40" s="88"/>
      <c r="E40" s="89"/>
      <c r="G40" s="32"/>
      <c r="H40" s="36"/>
      <c r="I40" s="32"/>
      <c r="J40" s="22"/>
      <c r="K40" s="22"/>
      <c r="L40" s="22"/>
      <c r="M40" s="32"/>
      <c r="N40" s="32"/>
      <c r="O40" s="32"/>
      <c r="P40" s="32"/>
      <c r="Q40" s="121"/>
      <c r="R40" s="121"/>
      <c r="S40" s="121"/>
      <c r="T40" s="121"/>
      <c r="U40" s="121"/>
      <c r="V40" s="32"/>
      <c r="W40" s="88"/>
      <c r="X40" s="32"/>
      <c r="Y40" s="74"/>
      <c r="Z40" s="74"/>
      <c r="AA40" s="74"/>
      <c r="AB40" s="74"/>
      <c r="AC40" s="74"/>
      <c r="AD40" s="74"/>
    </row>
    <row r="41" spans="1:30" x14ac:dyDescent="0.25">
      <c r="A41" s="8"/>
      <c r="B41" s="88"/>
      <c r="C41" s="32"/>
      <c r="D41" s="88"/>
      <c r="E41" s="89"/>
      <c r="G41" s="32"/>
      <c r="H41" s="36"/>
      <c r="I41" s="32"/>
      <c r="J41" s="22"/>
      <c r="K41" s="22"/>
      <c r="L41" s="22"/>
      <c r="M41" s="32"/>
      <c r="N41" s="32"/>
      <c r="O41" s="32"/>
      <c r="P41" s="32"/>
      <c r="Q41" s="121"/>
      <c r="R41" s="121"/>
      <c r="S41" s="121"/>
      <c r="T41" s="121"/>
      <c r="U41" s="121"/>
      <c r="V41" s="32"/>
      <c r="W41" s="88"/>
      <c r="X41" s="32"/>
      <c r="Y41" s="74"/>
      <c r="Z41" s="74"/>
      <c r="AA41" s="74"/>
      <c r="AB41" s="74"/>
      <c r="AC41" s="74"/>
      <c r="AD41" s="74"/>
    </row>
    <row r="42" spans="1:30" x14ac:dyDescent="0.25">
      <c r="A42" s="8"/>
      <c r="B42" s="88"/>
      <c r="C42" s="32"/>
      <c r="D42" s="88"/>
      <c r="E42" s="89"/>
      <c r="G42" s="32"/>
      <c r="H42" s="36"/>
      <c r="I42" s="32"/>
      <c r="J42" s="22"/>
      <c r="K42" s="22"/>
      <c r="L42" s="22"/>
      <c r="M42" s="32"/>
      <c r="N42" s="32"/>
      <c r="O42" s="32"/>
      <c r="P42" s="32"/>
      <c r="Q42" s="121"/>
      <c r="R42" s="121"/>
      <c r="S42" s="121"/>
      <c r="T42" s="121"/>
      <c r="U42" s="121"/>
      <c r="V42" s="32"/>
      <c r="W42" s="88"/>
      <c r="X42" s="32"/>
      <c r="Y42" s="74"/>
      <c r="Z42" s="74"/>
      <c r="AA42" s="74"/>
      <c r="AB42" s="74"/>
      <c r="AC42" s="74"/>
      <c r="AD42" s="74"/>
    </row>
    <row r="43" spans="1:30" x14ac:dyDescent="0.25">
      <c r="A43" s="8"/>
      <c r="B43" s="88"/>
      <c r="C43" s="32"/>
      <c r="D43" s="88"/>
      <c r="E43" s="89"/>
      <c r="G43" s="32"/>
      <c r="H43" s="36"/>
      <c r="I43" s="32"/>
      <c r="J43" s="22"/>
      <c r="K43" s="22"/>
      <c r="L43" s="22"/>
      <c r="M43" s="32"/>
      <c r="N43" s="32"/>
      <c r="O43" s="32"/>
      <c r="P43" s="32"/>
      <c r="Q43" s="121"/>
      <c r="R43" s="121"/>
      <c r="S43" s="121"/>
      <c r="T43" s="121"/>
      <c r="U43" s="121"/>
      <c r="V43" s="32"/>
      <c r="W43" s="88"/>
      <c r="X43" s="32"/>
      <c r="Y43" s="74"/>
      <c r="Z43" s="74"/>
      <c r="AA43" s="74"/>
      <c r="AB43" s="74"/>
      <c r="AC43" s="74"/>
      <c r="AD43" s="74"/>
    </row>
    <row r="44" spans="1:30" x14ac:dyDescent="0.25">
      <c r="A44" s="8"/>
      <c r="B44" s="88"/>
      <c r="C44" s="32"/>
      <c r="D44" s="88"/>
      <c r="E44" s="89"/>
      <c r="G44" s="32"/>
      <c r="H44" s="36"/>
      <c r="I44" s="32"/>
      <c r="J44" s="22"/>
      <c r="K44" s="22"/>
      <c r="L44" s="22"/>
      <c r="M44" s="32"/>
      <c r="N44" s="32"/>
      <c r="O44" s="32"/>
      <c r="P44" s="32"/>
      <c r="Q44" s="121"/>
      <c r="R44" s="121"/>
      <c r="S44" s="121"/>
      <c r="T44" s="121"/>
      <c r="U44" s="121"/>
      <c r="V44" s="32"/>
      <c r="W44" s="88"/>
      <c r="X44" s="32"/>
      <c r="Y44" s="74"/>
      <c r="Z44" s="74"/>
      <c r="AA44" s="74"/>
      <c r="AB44" s="74"/>
      <c r="AC44" s="74"/>
      <c r="AD44" s="74"/>
    </row>
    <row r="45" spans="1:30" x14ac:dyDescent="0.25">
      <c r="A45" s="8"/>
      <c r="B45" s="88"/>
      <c r="C45" s="32"/>
      <c r="D45" s="88"/>
      <c r="E45" s="89"/>
      <c r="G45" s="32"/>
      <c r="H45" s="36"/>
      <c r="I45" s="32"/>
      <c r="J45" s="22"/>
      <c r="K45" s="22"/>
      <c r="L45" s="22"/>
      <c r="M45" s="32"/>
      <c r="N45" s="32"/>
      <c r="O45" s="32"/>
      <c r="P45" s="32"/>
      <c r="Q45" s="121"/>
      <c r="R45" s="121"/>
      <c r="S45" s="121"/>
      <c r="T45" s="121"/>
      <c r="U45" s="121"/>
      <c r="V45" s="32"/>
      <c r="W45" s="88"/>
      <c r="X45" s="32"/>
      <c r="Y45" s="74"/>
      <c r="Z45" s="74"/>
      <c r="AA45" s="74"/>
      <c r="AB45" s="74"/>
      <c r="AC45" s="74"/>
      <c r="AD45" s="74"/>
    </row>
    <row r="46" spans="1:30" x14ac:dyDescent="0.25">
      <c r="A46" s="8"/>
      <c r="B46" s="88"/>
      <c r="C46" s="32"/>
      <c r="D46" s="88"/>
      <c r="E46" s="89"/>
      <c r="G46" s="32"/>
      <c r="H46" s="36"/>
      <c r="I46" s="32"/>
      <c r="J46" s="22"/>
      <c r="K46" s="22"/>
      <c r="L46" s="22"/>
      <c r="M46" s="32"/>
      <c r="N46" s="32"/>
      <c r="O46" s="32"/>
      <c r="P46" s="32"/>
      <c r="Q46" s="121"/>
      <c r="R46" s="121"/>
      <c r="S46" s="121"/>
      <c r="T46" s="121"/>
      <c r="U46" s="121"/>
      <c r="V46" s="32"/>
      <c r="W46" s="88"/>
      <c r="X46" s="32"/>
      <c r="Y46" s="74"/>
      <c r="Z46" s="74"/>
      <c r="AA46" s="74"/>
      <c r="AB46" s="74"/>
      <c r="AC46" s="74"/>
      <c r="AD46" s="74"/>
    </row>
    <row r="47" spans="1:30" x14ac:dyDescent="0.25">
      <c r="A47" s="8"/>
      <c r="B47" s="88"/>
      <c r="C47" s="32"/>
      <c r="D47" s="88"/>
      <c r="E47" s="89"/>
      <c r="G47" s="32"/>
      <c r="H47" s="36"/>
      <c r="I47" s="32"/>
      <c r="J47" s="22"/>
      <c r="K47" s="22"/>
      <c r="L47" s="22"/>
      <c r="M47" s="32"/>
      <c r="N47" s="32"/>
      <c r="O47" s="32"/>
      <c r="P47" s="32"/>
      <c r="Q47" s="121"/>
      <c r="R47" s="121"/>
      <c r="S47" s="121"/>
      <c r="T47" s="121"/>
      <c r="U47" s="121"/>
      <c r="V47" s="32"/>
      <c r="W47" s="88"/>
      <c r="X47" s="32"/>
      <c r="Y47" s="74"/>
      <c r="Z47" s="74"/>
      <c r="AA47" s="74"/>
      <c r="AB47" s="74"/>
      <c r="AC47" s="74"/>
      <c r="AD47" s="74"/>
    </row>
    <row r="48" spans="1:30" x14ac:dyDescent="0.25">
      <c r="A48" s="8"/>
      <c r="B48" s="88"/>
      <c r="C48" s="32"/>
      <c r="D48" s="88"/>
      <c r="E48" s="89"/>
      <c r="G48" s="32"/>
      <c r="H48" s="36"/>
      <c r="I48" s="32"/>
      <c r="J48" s="22"/>
      <c r="K48" s="22"/>
      <c r="L48" s="22"/>
      <c r="M48" s="32"/>
      <c r="N48" s="32"/>
      <c r="O48" s="32"/>
      <c r="P48" s="32"/>
      <c r="Q48" s="121"/>
      <c r="R48" s="121"/>
      <c r="S48" s="121"/>
      <c r="T48" s="121"/>
      <c r="U48" s="121"/>
      <c r="V48" s="32"/>
      <c r="W48" s="88"/>
      <c r="X48" s="32"/>
      <c r="Y48" s="74"/>
      <c r="Z48" s="74"/>
      <c r="AA48" s="74"/>
      <c r="AB48" s="74"/>
      <c r="AC48" s="74"/>
      <c r="AD48" s="74"/>
    </row>
    <row r="49" spans="1:30" x14ac:dyDescent="0.25">
      <c r="A49" s="8"/>
      <c r="B49" s="88"/>
      <c r="C49" s="32"/>
      <c r="D49" s="88"/>
      <c r="E49" s="89"/>
      <c r="G49" s="32"/>
      <c r="H49" s="36"/>
      <c r="I49" s="32"/>
      <c r="J49" s="22"/>
      <c r="K49" s="22"/>
      <c r="L49" s="22"/>
      <c r="M49" s="32"/>
      <c r="N49" s="32"/>
      <c r="O49" s="32"/>
      <c r="P49" s="32"/>
      <c r="Q49" s="121"/>
      <c r="R49" s="121"/>
      <c r="S49" s="121"/>
      <c r="T49" s="121"/>
      <c r="U49" s="121"/>
      <c r="V49" s="32"/>
      <c r="W49" s="88"/>
      <c r="X49" s="32"/>
      <c r="Y49" s="74"/>
      <c r="Z49" s="74"/>
      <c r="AA49" s="74"/>
      <c r="AB49" s="74"/>
      <c r="AC49" s="74"/>
      <c r="AD49" s="74"/>
    </row>
    <row r="50" spans="1:30" x14ac:dyDescent="0.25">
      <c r="A50" s="8"/>
      <c r="B50" s="88"/>
      <c r="C50" s="32"/>
      <c r="D50" s="88"/>
      <c r="E50" s="89"/>
      <c r="G50" s="32"/>
      <c r="H50" s="36"/>
      <c r="I50" s="32"/>
      <c r="J50" s="22"/>
      <c r="K50" s="22"/>
      <c r="L50" s="22"/>
      <c r="M50" s="32"/>
      <c r="N50" s="32"/>
      <c r="O50" s="32"/>
      <c r="P50" s="32"/>
      <c r="Q50" s="121"/>
      <c r="R50" s="121"/>
      <c r="S50" s="121"/>
      <c r="T50" s="121"/>
      <c r="U50" s="121"/>
      <c r="V50" s="32"/>
      <c r="W50" s="88"/>
      <c r="X50" s="32"/>
      <c r="Y50" s="74"/>
      <c r="Z50" s="74"/>
      <c r="AA50" s="74"/>
      <c r="AB50" s="74"/>
      <c r="AC50" s="74"/>
      <c r="AD50" s="74"/>
    </row>
    <row r="51" spans="1:30" x14ac:dyDescent="0.25">
      <c r="A51" s="8"/>
      <c r="B51" s="88"/>
      <c r="C51" s="32"/>
      <c r="D51" s="88"/>
      <c r="E51" s="89"/>
      <c r="G51" s="32"/>
      <c r="H51" s="36"/>
      <c r="I51" s="32"/>
      <c r="J51" s="22"/>
      <c r="K51" s="22"/>
      <c r="L51" s="22"/>
      <c r="M51" s="32"/>
      <c r="N51" s="32"/>
      <c r="O51" s="32"/>
      <c r="P51" s="32"/>
      <c r="Q51" s="121"/>
      <c r="R51" s="121"/>
      <c r="S51" s="121"/>
      <c r="T51" s="121"/>
      <c r="U51" s="121"/>
      <c r="V51" s="32"/>
      <c r="W51" s="88"/>
      <c r="X51" s="32"/>
      <c r="Y51" s="74"/>
      <c r="Z51" s="74"/>
      <c r="AA51" s="74"/>
      <c r="AB51" s="74"/>
      <c r="AC51" s="74"/>
      <c r="AD51" s="74"/>
    </row>
    <row r="52" spans="1:30" x14ac:dyDescent="0.25">
      <c r="A52" s="8"/>
      <c r="B52" s="88"/>
      <c r="C52" s="32"/>
      <c r="D52" s="88"/>
      <c r="E52" s="89"/>
      <c r="G52" s="32"/>
      <c r="H52" s="36"/>
      <c r="I52" s="32"/>
      <c r="J52" s="22"/>
      <c r="K52" s="22"/>
      <c r="L52" s="22"/>
      <c r="M52" s="32"/>
      <c r="N52" s="32"/>
      <c r="O52" s="32"/>
      <c r="P52" s="32"/>
      <c r="Q52" s="121"/>
      <c r="R52" s="121"/>
      <c r="S52" s="121"/>
      <c r="T52" s="121"/>
      <c r="U52" s="121"/>
      <c r="V52" s="32"/>
      <c r="W52" s="88"/>
      <c r="X52" s="32"/>
      <c r="Y52" s="74"/>
      <c r="Z52" s="74"/>
      <c r="AA52" s="74"/>
      <c r="AB52" s="74"/>
      <c r="AC52" s="74"/>
      <c r="AD52" s="74"/>
    </row>
    <row r="53" spans="1:30" x14ac:dyDescent="0.25">
      <c r="A53" s="8"/>
      <c r="B53" s="88"/>
      <c r="C53" s="32"/>
      <c r="D53" s="88"/>
      <c r="E53" s="89"/>
      <c r="G53" s="32"/>
      <c r="H53" s="36"/>
      <c r="I53" s="32"/>
      <c r="J53" s="22"/>
      <c r="K53" s="22"/>
      <c r="L53" s="22"/>
      <c r="M53" s="32"/>
      <c r="N53" s="32"/>
      <c r="O53" s="32"/>
      <c r="P53" s="32"/>
      <c r="Q53" s="121"/>
      <c r="R53" s="121"/>
      <c r="S53" s="121"/>
      <c r="T53" s="121"/>
      <c r="U53" s="121"/>
      <c r="V53" s="32"/>
      <c r="W53" s="88"/>
      <c r="X53" s="32"/>
      <c r="Y53" s="74"/>
      <c r="Z53" s="74"/>
      <c r="AA53" s="74"/>
      <c r="AB53" s="74"/>
      <c r="AC53" s="74"/>
      <c r="AD53" s="74"/>
    </row>
    <row r="54" spans="1:30" x14ac:dyDescent="0.25">
      <c r="A54" s="8"/>
      <c r="B54" s="88"/>
      <c r="C54" s="32"/>
      <c r="D54" s="88"/>
      <c r="E54" s="89"/>
      <c r="G54" s="32"/>
      <c r="H54" s="36"/>
      <c r="I54" s="32"/>
      <c r="J54" s="22"/>
      <c r="K54" s="22"/>
      <c r="L54" s="22"/>
      <c r="M54" s="32"/>
      <c r="N54" s="32"/>
      <c r="O54" s="32"/>
      <c r="P54" s="32"/>
      <c r="Q54" s="121"/>
      <c r="R54" s="121"/>
      <c r="S54" s="121"/>
      <c r="T54" s="121"/>
      <c r="U54" s="121"/>
      <c r="V54" s="32"/>
      <c r="W54" s="88"/>
      <c r="X54" s="32"/>
      <c r="Y54" s="74"/>
      <c r="Z54" s="74"/>
      <c r="AA54" s="74"/>
      <c r="AB54" s="74"/>
      <c r="AC54" s="74"/>
      <c r="AD54" s="74"/>
    </row>
    <row r="55" spans="1:30" x14ac:dyDescent="0.25">
      <c r="A55" s="8"/>
      <c r="B55" s="88"/>
      <c r="C55" s="32"/>
      <c r="D55" s="88"/>
      <c r="E55" s="89"/>
      <c r="G55" s="32"/>
      <c r="H55" s="36"/>
      <c r="I55" s="32"/>
      <c r="J55" s="22"/>
      <c r="K55" s="22"/>
      <c r="L55" s="22"/>
      <c r="M55" s="32"/>
      <c r="N55" s="32"/>
      <c r="O55" s="32"/>
      <c r="P55" s="32"/>
      <c r="Q55" s="121"/>
      <c r="R55" s="121"/>
      <c r="S55" s="121"/>
      <c r="T55" s="121"/>
      <c r="U55" s="121"/>
      <c r="V55" s="32"/>
      <c r="W55" s="88"/>
      <c r="X55" s="32"/>
      <c r="Y55" s="74"/>
      <c r="Z55" s="74"/>
      <c r="AA55" s="74"/>
      <c r="AB55" s="74"/>
      <c r="AC55" s="74"/>
      <c r="AD55" s="74"/>
    </row>
    <row r="56" spans="1:30" x14ac:dyDescent="0.25">
      <c r="A56" s="8"/>
      <c r="B56" s="88"/>
      <c r="C56" s="32"/>
      <c r="D56" s="88"/>
      <c r="E56" s="89"/>
      <c r="G56" s="32"/>
      <c r="H56" s="36"/>
      <c r="I56" s="32"/>
      <c r="J56" s="22"/>
      <c r="K56" s="22"/>
      <c r="L56" s="22"/>
      <c r="M56" s="32"/>
      <c r="N56" s="32"/>
      <c r="O56" s="32"/>
      <c r="P56" s="32"/>
      <c r="Q56" s="121"/>
      <c r="R56" s="121"/>
      <c r="S56" s="121"/>
      <c r="T56" s="121"/>
      <c r="U56" s="121"/>
      <c r="V56" s="32"/>
      <c r="W56" s="88"/>
      <c r="X56" s="32"/>
      <c r="Y56" s="74"/>
      <c r="Z56" s="74"/>
      <c r="AA56" s="74"/>
      <c r="AB56" s="74"/>
      <c r="AC56" s="74"/>
      <c r="AD56" s="74"/>
    </row>
    <row r="57" spans="1:30" x14ac:dyDescent="0.25">
      <c r="A57" s="8"/>
      <c r="B57" s="88"/>
      <c r="C57" s="32"/>
      <c r="D57" s="88"/>
      <c r="E57" s="89"/>
      <c r="G57" s="32"/>
      <c r="H57" s="36"/>
      <c r="I57" s="32"/>
      <c r="J57" s="22"/>
      <c r="K57" s="22"/>
      <c r="L57" s="22"/>
      <c r="M57" s="32"/>
      <c r="N57" s="32"/>
      <c r="O57" s="32"/>
      <c r="P57" s="32"/>
      <c r="Q57" s="121"/>
      <c r="R57" s="121"/>
      <c r="S57" s="121"/>
      <c r="T57" s="121"/>
      <c r="U57" s="121"/>
      <c r="V57" s="32"/>
      <c r="W57" s="88"/>
      <c r="X57" s="32"/>
      <c r="Y57" s="74"/>
      <c r="Z57" s="74"/>
      <c r="AA57" s="74"/>
      <c r="AB57" s="74"/>
      <c r="AC57" s="74"/>
      <c r="AD57" s="74"/>
    </row>
    <row r="58" spans="1:30" x14ac:dyDescent="0.25">
      <c r="A58" s="8"/>
      <c r="B58" s="88"/>
      <c r="C58" s="32"/>
      <c r="D58" s="88"/>
      <c r="E58" s="89"/>
      <c r="G58" s="32"/>
      <c r="H58" s="36"/>
      <c r="I58" s="32"/>
      <c r="J58" s="22"/>
      <c r="K58" s="22"/>
      <c r="L58" s="22"/>
      <c r="M58" s="32"/>
      <c r="N58" s="32"/>
      <c r="O58" s="32"/>
      <c r="P58" s="32"/>
      <c r="Q58" s="121"/>
      <c r="R58" s="121"/>
      <c r="S58" s="121"/>
      <c r="T58" s="121"/>
      <c r="U58" s="121"/>
      <c r="V58" s="32"/>
      <c r="W58" s="88"/>
      <c r="X58" s="32"/>
      <c r="Y58" s="74"/>
      <c r="Z58" s="74"/>
      <c r="AA58" s="74"/>
      <c r="AB58" s="74"/>
      <c r="AC58" s="74"/>
      <c r="AD58" s="74"/>
    </row>
    <row r="59" spans="1:30" x14ac:dyDescent="0.25">
      <c r="A59" s="8"/>
      <c r="B59" s="88"/>
      <c r="C59" s="32"/>
      <c r="D59" s="88"/>
      <c r="E59" s="89"/>
      <c r="G59" s="32"/>
      <c r="H59" s="36"/>
      <c r="I59" s="32"/>
      <c r="J59" s="22"/>
      <c r="K59" s="22"/>
      <c r="L59" s="22"/>
      <c r="M59" s="32"/>
      <c r="N59" s="32"/>
      <c r="O59" s="32"/>
      <c r="P59" s="32"/>
      <c r="Q59" s="121"/>
      <c r="R59" s="121"/>
      <c r="S59" s="121"/>
      <c r="T59" s="121"/>
      <c r="U59" s="121"/>
      <c r="V59" s="32"/>
      <c r="W59" s="88"/>
      <c r="X59" s="32"/>
      <c r="Y59" s="74"/>
      <c r="Z59" s="74"/>
      <c r="AA59" s="74"/>
      <c r="AB59" s="74"/>
      <c r="AC59" s="74"/>
      <c r="AD59" s="74"/>
    </row>
    <row r="60" spans="1:30" x14ac:dyDescent="0.25">
      <c r="A60" s="8"/>
      <c r="B60" s="88"/>
      <c r="C60" s="32"/>
      <c r="D60" s="88"/>
      <c r="E60" s="89"/>
      <c r="G60" s="32"/>
      <c r="H60" s="36"/>
      <c r="I60" s="32"/>
      <c r="J60" s="22"/>
      <c r="K60" s="22"/>
      <c r="L60" s="22"/>
      <c r="M60" s="32"/>
      <c r="N60" s="32"/>
      <c r="O60" s="32"/>
      <c r="P60" s="32"/>
      <c r="Q60" s="121"/>
      <c r="R60" s="121"/>
      <c r="S60" s="121"/>
      <c r="T60" s="121"/>
      <c r="U60" s="121"/>
      <c r="V60" s="32"/>
      <c r="W60" s="88"/>
      <c r="X60" s="32"/>
      <c r="Y60" s="74"/>
      <c r="Z60" s="74"/>
      <c r="AA60" s="74"/>
      <c r="AB60" s="74"/>
      <c r="AC60" s="74"/>
      <c r="AD60" s="74"/>
    </row>
    <row r="61" spans="1:30" x14ac:dyDescent="0.25">
      <c r="A61" s="8"/>
      <c r="B61" s="88"/>
      <c r="C61" s="32"/>
      <c r="D61" s="88"/>
      <c r="E61" s="89"/>
      <c r="G61" s="32"/>
      <c r="H61" s="36"/>
      <c r="I61" s="32"/>
      <c r="J61" s="22"/>
      <c r="K61" s="22"/>
      <c r="L61" s="22"/>
      <c r="M61" s="32"/>
      <c r="N61" s="32"/>
      <c r="O61" s="32"/>
      <c r="P61" s="32"/>
      <c r="Q61" s="121"/>
      <c r="R61" s="121"/>
      <c r="S61" s="121"/>
      <c r="T61" s="121"/>
      <c r="U61" s="121"/>
      <c r="V61" s="32"/>
      <c r="W61" s="88"/>
      <c r="X61" s="32"/>
      <c r="Y61" s="74"/>
      <c r="Z61" s="74"/>
      <c r="AA61" s="74"/>
      <c r="AB61" s="74"/>
      <c r="AC61" s="74"/>
      <c r="AD61" s="74"/>
    </row>
    <row r="62" spans="1:30" x14ac:dyDescent="0.25">
      <c r="A62" s="8"/>
      <c r="B62" s="88"/>
      <c r="C62" s="32"/>
      <c r="D62" s="88"/>
      <c r="E62" s="89"/>
      <c r="G62" s="32"/>
      <c r="H62" s="36"/>
      <c r="I62" s="32"/>
      <c r="J62" s="22"/>
      <c r="K62" s="22"/>
      <c r="L62" s="22"/>
      <c r="M62" s="32"/>
      <c r="N62" s="32"/>
      <c r="O62" s="32"/>
      <c r="P62" s="32"/>
      <c r="Q62" s="121"/>
      <c r="R62" s="121"/>
      <c r="S62" s="121"/>
      <c r="T62" s="121"/>
      <c r="U62" s="121"/>
      <c r="V62" s="32"/>
      <c r="W62" s="88"/>
      <c r="X62" s="32"/>
      <c r="Y62" s="74"/>
      <c r="Z62" s="74"/>
      <c r="AA62" s="74"/>
      <c r="AB62" s="74"/>
      <c r="AC62" s="74"/>
      <c r="AD62" s="74"/>
    </row>
    <row r="63" spans="1:30" x14ac:dyDescent="0.25">
      <c r="A63" s="8"/>
      <c r="B63" s="88"/>
      <c r="C63" s="32"/>
      <c r="D63" s="88"/>
      <c r="E63" s="89"/>
      <c r="G63" s="32"/>
      <c r="H63" s="36"/>
      <c r="I63" s="32"/>
      <c r="J63" s="22"/>
      <c r="K63" s="22"/>
      <c r="L63" s="22"/>
      <c r="M63" s="32"/>
      <c r="N63" s="32"/>
      <c r="O63" s="32"/>
      <c r="P63" s="32"/>
      <c r="Q63" s="121"/>
      <c r="R63" s="121"/>
      <c r="S63" s="121"/>
      <c r="T63" s="121"/>
      <c r="U63" s="121"/>
      <c r="V63" s="32"/>
      <c r="W63" s="88"/>
      <c r="X63" s="32"/>
      <c r="Y63" s="74"/>
      <c r="Z63" s="74"/>
      <c r="AA63" s="74"/>
      <c r="AB63" s="74"/>
      <c r="AC63" s="74"/>
      <c r="AD63" s="74"/>
    </row>
    <row r="64" spans="1:30" x14ac:dyDescent="0.25">
      <c r="A64" s="8"/>
      <c r="B64" s="88"/>
      <c r="C64" s="32"/>
      <c r="D64" s="88"/>
      <c r="E64" s="89"/>
      <c r="G64" s="32"/>
      <c r="H64" s="36"/>
      <c r="I64" s="32"/>
      <c r="J64" s="22"/>
      <c r="K64" s="22"/>
      <c r="L64" s="22"/>
      <c r="M64" s="32"/>
      <c r="N64" s="32"/>
      <c r="O64" s="32"/>
      <c r="P64" s="32"/>
      <c r="Q64" s="121"/>
      <c r="R64" s="121"/>
      <c r="S64" s="121"/>
      <c r="T64" s="121"/>
      <c r="U64" s="121"/>
      <c r="V64" s="32"/>
      <c r="W64" s="88"/>
      <c r="X64" s="32"/>
      <c r="Y64" s="74"/>
      <c r="Z64" s="74"/>
      <c r="AA64" s="74"/>
      <c r="AB64" s="74"/>
      <c r="AC64" s="74"/>
      <c r="AD64" s="74"/>
    </row>
    <row r="65" spans="1:30" x14ac:dyDescent="0.25">
      <c r="A65" s="8"/>
      <c r="B65" s="88"/>
      <c r="C65" s="32"/>
      <c r="D65" s="88"/>
      <c r="E65" s="89"/>
      <c r="G65" s="32"/>
      <c r="H65" s="36"/>
      <c r="I65" s="32"/>
      <c r="J65" s="22"/>
      <c r="K65" s="22"/>
      <c r="L65" s="22"/>
      <c r="M65" s="32"/>
      <c r="N65" s="32"/>
      <c r="O65" s="32"/>
      <c r="P65" s="32"/>
      <c r="Q65" s="121"/>
      <c r="R65" s="121"/>
      <c r="S65" s="121"/>
      <c r="T65" s="121"/>
      <c r="U65" s="121"/>
      <c r="V65" s="32"/>
      <c r="W65" s="88"/>
      <c r="X65" s="32"/>
      <c r="Y65" s="74"/>
      <c r="Z65" s="74"/>
      <c r="AA65" s="74"/>
      <c r="AB65" s="74"/>
      <c r="AC65" s="74"/>
      <c r="AD65" s="74"/>
    </row>
  </sheetData>
  <sortState ref="B7:X8">
    <sortCondition descending="1" ref="B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2020-09-16T09:55:34Z</dcterms:modified>
</cp:coreProperties>
</file>