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5" i="5" l="1"/>
  <c r="N15" i="5"/>
  <c r="M15" i="5"/>
  <c r="L15" i="5"/>
  <c r="I11" i="5"/>
  <c r="H11" i="5"/>
  <c r="G11" i="5"/>
  <c r="F11" i="5"/>
  <c r="E11" i="5"/>
  <c r="AE11" i="5"/>
  <c r="AD11" i="5"/>
  <c r="AC11" i="5"/>
  <c r="AB11" i="5"/>
  <c r="AA11" i="5"/>
  <c r="K15" i="5" l="1"/>
  <c r="F15" i="5"/>
  <c r="AS11" i="5"/>
  <c r="AQ11" i="5"/>
  <c r="AP11" i="5"/>
  <c r="AO11" i="5"/>
  <c r="AN11" i="5"/>
  <c r="AM11" i="5"/>
  <c r="AG11" i="5"/>
  <c r="K16" i="5" s="1"/>
  <c r="I16" i="5"/>
  <c r="O16" i="5" s="1"/>
  <c r="G16" i="5"/>
  <c r="E16" i="5"/>
  <c r="W11" i="5"/>
  <c r="U11" i="5"/>
  <c r="T11" i="5"/>
  <c r="S11" i="5"/>
  <c r="R11" i="5"/>
  <c r="Q11" i="5"/>
  <c r="K11" i="5"/>
  <c r="I15" i="5"/>
  <c r="I17" i="5" s="1"/>
  <c r="O17" i="5" s="1"/>
  <c r="H15" i="5"/>
  <c r="G15" i="5"/>
  <c r="E15" i="5"/>
  <c r="E17" i="5" s="1"/>
  <c r="G17" i="5" l="1"/>
  <c r="K17" i="5"/>
  <c r="F16" i="5"/>
  <c r="F17" i="5" s="1"/>
  <c r="H16" i="5"/>
  <c r="M16" i="5" s="1"/>
  <c r="L16" i="5"/>
  <c r="J17" i="5"/>
  <c r="J16" i="5"/>
  <c r="AF11" i="5"/>
  <c r="H17" i="5" l="1"/>
  <c r="M17" i="5" s="1"/>
  <c r="N16" i="5"/>
  <c r="N17" i="5"/>
  <c r="L17" i="5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<sst xmlns="http://schemas.openxmlformats.org/spreadsheetml/2006/main" count="78" uniqueCount="34">
  <si>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</si>
  <si>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</si>
  <si>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</si>
  <si>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</si>
  <si>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</si>
  <si>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</si>
  <si>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</si>
  <si>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</si>
  <si>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</si>
  <si>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</si>
  <si>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</si>
  <si>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</si>
  <si>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</si>
  <si>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</si>
  <si>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</si>
  <si>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</si>
  <si>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</si>
  <si>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</si>
  <si>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</si>
  <si>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</si>
  <si>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</si>
  <si>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</si>
  <si>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</si>
  <si>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</si>
  <si>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KuPu = Kuusankosken Puhti  (1910)</t>
  </si>
  <si>
    <t>Timo Linden</t>
  </si>
  <si>
    <t>9.</t>
  </si>
  <si>
    <t>KuPu</t>
  </si>
  <si>
    <t>1.11.1967</t>
  </si>
  <si>
    <t>2.</t>
  </si>
  <si>
    <t>1.</t>
  </si>
  <si>
    <t>12.</t>
  </si>
  <si>
    <t>KuPu  2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</si>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</sst>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29</v>
      </c>
      <c r="Z4" s="70" t="s">
        <v>27</v>
      </c>
      <c r="AA4" s="12">
        <v>18</v>
      </c>
      <c r="AB4" s="12">
        <v>0</v>
      </c>
      <c r="AC4" s="12">
        <v>2</v>
      </c>
      <c r="AD4" s="12">
        <v>8</v>
      </c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3"/>
      <c r="AP4" s="12"/>
      <c r="AQ4" s="12"/>
      <c r="AR4" s="59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70"/>
      <c r="AA5" s="12"/>
      <c r="AB5" s="12"/>
      <c r="AC5" s="12"/>
      <c r="AD5" s="12"/>
      <c r="AE5" s="12"/>
      <c r="AF5" s="32"/>
      <c r="AG5" s="19"/>
      <c r="AH5" s="40"/>
      <c r="AI5" s="7"/>
      <c r="AJ5" s="7"/>
      <c r="AK5" s="7"/>
      <c r="AL5" s="10"/>
      <c r="AM5" s="12"/>
      <c r="AN5" s="12"/>
      <c r="AO5" s="13"/>
      <c r="AP5" s="12"/>
      <c r="AQ5" s="12"/>
      <c r="AR5" s="59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30</v>
      </c>
      <c r="Z6" s="71" t="s">
        <v>27</v>
      </c>
      <c r="AA6" s="12">
        <v>2</v>
      </c>
      <c r="AB6" s="12">
        <v>0</v>
      </c>
      <c r="AC6" s="12">
        <v>0</v>
      </c>
      <c r="AD6" s="12">
        <v>0</v>
      </c>
      <c r="AE6" s="12"/>
      <c r="AF6" s="32"/>
      <c r="AG6" s="19"/>
      <c r="AH6" s="40"/>
      <c r="AI6" s="7"/>
      <c r="AJ6" s="7"/>
      <c r="AK6" s="7"/>
      <c r="AL6" s="10"/>
      <c r="AM6" s="12"/>
      <c r="AN6" s="12"/>
      <c r="AO6" s="13"/>
      <c r="AP6" s="12"/>
      <c r="AQ6" s="12"/>
      <c r="AR6" s="59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30</v>
      </c>
      <c r="Z7" s="1" t="s">
        <v>32</v>
      </c>
      <c r="AA7" s="12"/>
      <c r="AB7" s="70" t="s">
        <v>33</v>
      </c>
      <c r="AC7" s="12"/>
      <c r="AD7" s="12"/>
      <c r="AE7" s="12"/>
      <c r="AF7" s="32"/>
      <c r="AG7" s="19"/>
      <c r="AH7" s="40"/>
      <c r="AI7" s="7"/>
      <c r="AJ7" s="7"/>
      <c r="AK7" s="7"/>
      <c r="AL7" s="10"/>
      <c r="AM7" s="12"/>
      <c r="AN7" s="12"/>
      <c r="AO7" s="13"/>
      <c r="AP7" s="12"/>
      <c r="AQ7" s="12"/>
      <c r="AR7" s="59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1992</v>
      </c>
      <c r="C8" s="12" t="s">
        <v>31</v>
      </c>
      <c r="D8" s="1" t="s">
        <v>27</v>
      </c>
      <c r="E8" s="12">
        <v>24</v>
      </c>
      <c r="F8" s="12">
        <v>0</v>
      </c>
      <c r="G8" s="12">
        <v>5</v>
      </c>
      <c r="H8" s="12">
        <v>7</v>
      </c>
      <c r="I8" s="12">
        <v>75</v>
      </c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71"/>
      <c r="AA8" s="12"/>
      <c r="AB8" s="12"/>
      <c r="AC8" s="12"/>
      <c r="AD8" s="12"/>
      <c r="AE8" s="12"/>
      <c r="AF8" s="32"/>
      <c r="AG8" s="19"/>
      <c r="AH8" s="40"/>
      <c r="AI8" s="7"/>
      <c r="AJ8" s="7"/>
      <c r="AK8" s="7"/>
      <c r="AL8" s="10"/>
      <c r="AM8" s="12"/>
      <c r="AN8" s="12"/>
      <c r="AO8" s="13"/>
      <c r="AP8" s="12"/>
      <c r="AQ8" s="12"/>
      <c r="AR8" s="59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71"/>
      <c r="AA9" s="12"/>
      <c r="AB9" s="12"/>
      <c r="AC9" s="12"/>
      <c r="AD9" s="12"/>
      <c r="AE9" s="12"/>
      <c r="AF9" s="32"/>
      <c r="AG9" s="19"/>
      <c r="AH9" s="40"/>
      <c r="AI9" s="7"/>
      <c r="AJ9" s="7"/>
      <c r="AK9" s="7"/>
      <c r="AL9" s="10"/>
      <c r="AM9" s="12"/>
      <c r="AN9" s="12"/>
      <c r="AO9" s="13"/>
      <c r="AP9" s="12"/>
      <c r="AQ9" s="12"/>
      <c r="AR9" s="59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2003</v>
      </c>
      <c r="Y10" s="12" t="s">
        <v>26</v>
      </c>
      <c r="Z10" s="1" t="s">
        <v>27</v>
      </c>
      <c r="AA10" s="12">
        <v>10</v>
      </c>
      <c r="AB10" s="12">
        <v>0</v>
      </c>
      <c r="AC10" s="12">
        <v>3</v>
      </c>
      <c r="AD10" s="12">
        <v>6</v>
      </c>
      <c r="AE10" s="12">
        <v>35</v>
      </c>
      <c r="AF10" s="68">
        <v>0.5</v>
      </c>
      <c r="AG10" s="69">
        <v>70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24</v>
      </c>
      <c r="F11" s="36">
        <f t="shared" ref="F11" si="0">SUM(F4:F10)</f>
        <v>0</v>
      </c>
      <c r="G11" s="36">
        <f t="shared" ref="G11" si="1">SUM(G4:G10)</f>
        <v>5</v>
      </c>
      <c r="H11" s="36">
        <f t="shared" ref="H11" si="2">SUM(H4:H10)</f>
        <v>7</v>
      </c>
      <c r="I11" s="36">
        <f t="shared" ref="I11" si="3">SUM(I4:I10)</f>
        <v>75</v>
      </c>
      <c r="J11" s="37">
        <v>0</v>
      </c>
      <c r="K11" s="21">
        <f>SUM(K10:K10)</f>
        <v>0</v>
      </c>
      <c r="L11" s="18"/>
      <c r="M11" s="29"/>
      <c r="N11" s="41"/>
      <c r="O11" s="42"/>
      <c r="P11" s="10"/>
      <c r="Q11" s="36">
        <f>SUM(Q10:Q10)</f>
        <v>0</v>
      </c>
      <c r="R11" s="36">
        <f>SUM(R10:R10)</f>
        <v>0</v>
      </c>
      <c r="S11" s="36">
        <f>SUM(S10:S10)</f>
        <v>0</v>
      </c>
      <c r="T11" s="36">
        <f>SUM(T10:T10)</f>
        <v>0</v>
      </c>
      <c r="U11" s="36">
        <f>SUM(U10:U10)</f>
        <v>0</v>
      </c>
      <c r="V11" s="15">
        <v>0</v>
      </c>
      <c r="W11" s="21">
        <f>SUM(W10:W10)</f>
        <v>0</v>
      </c>
      <c r="X11" s="64" t="s">
        <v>13</v>
      </c>
      <c r="Y11" s="11"/>
      <c r="Z11" s="9"/>
      <c r="AA11" s="36">
        <f>SUM(AA4:AA10)</f>
        <v>30</v>
      </c>
      <c r="AB11" s="36">
        <f t="shared" ref="AB11:AE11" si="4">SUM(AB4:AB10)</f>
        <v>0</v>
      </c>
      <c r="AC11" s="36">
        <f t="shared" si="4"/>
        <v>5</v>
      </c>
      <c r="AD11" s="36">
        <f t="shared" si="4"/>
        <v>14</v>
      </c>
      <c r="AE11" s="36">
        <f t="shared" si="4"/>
        <v>35</v>
      </c>
      <c r="AF11" s="37">
        <f>PRODUCT(AE11/AG11)</f>
        <v>0.5</v>
      </c>
      <c r="AG11" s="21">
        <f>SUM(AG10:AG10)</f>
        <v>70</v>
      </c>
      <c r="AH11" s="18"/>
      <c r="AI11" s="29"/>
      <c r="AJ11" s="41"/>
      <c r="AK11" s="42"/>
      <c r="AL11" s="10"/>
      <c r="AM11" s="36">
        <f>SUM(AM10:AM10)</f>
        <v>0</v>
      </c>
      <c r="AN11" s="36">
        <f>SUM(AN10:AN10)</f>
        <v>0</v>
      </c>
      <c r="AO11" s="36">
        <f>SUM(AO10:AO10)</f>
        <v>0</v>
      </c>
      <c r="AP11" s="36">
        <f>SUM(AP10:AP10)</f>
        <v>0</v>
      </c>
      <c r="AQ11" s="36">
        <f>SUM(AQ10:AQ10)</f>
        <v>0</v>
      </c>
      <c r="AR11" s="37">
        <v>0</v>
      </c>
      <c r="AS11" s="39">
        <f>SUM(AS10:AS10)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24</v>
      </c>
      <c r="F15" s="47">
        <f>PRODUCT(F11+R11)</f>
        <v>0</v>
      </c>
      <c r="G15" s="47">
        <f>PRODUCT(G11+S11)</f>
        <v>5</v>
      </c>
      <c r="H15" s="47">
        <f>PRODUCT(H11+T11)</f>
        <v>7</v>
      </c>
      <c r="I15" s="47">
        <f>PRODUCT(I11+U11)</f>
        <v>75</v>
      </c>
      <c r="J15" s="60">
        <v>0</v>
      </c>
      <c r="K15" s="16">
        <f>PRODUCT(K11+W11)</f>
        <v>0</v>
      </c>
      <c r="L15" s="53">
        <f>PRODUCT((F15+G15)/E15)</f>
        <v>0.20833333333333334</v>
      </c>
      <c r="M15" s="53">
        <f>PRODUCT(H15/E15)</f>
        <v>0.29166666666666669</v>
      </c>
      <c r="N15" s="53">
        <f>PRODUCT((F15+G15+H15)/E15)</f>
        <v>0.5</v>
      </c>
      <c r="O15" s="53">
        <f>PRODUCT(I15/E15)</f>
        <v>3.125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30</v>
      </c>
      <c r="F16" s="47">
        <f>PRODUCT(AB11+AN11)</f>
        <v>0</v>
      </c>
      <c r="G16" s="47">
        <f>PRODUCT(AC11+AO11)</f>
        <v>5</v>
      </c>
      <c r="H16" s="47">
        <f>PRODUCT(AD11+AP11)</f>
        <v>14</v>
      </c>
      <c r="I16" s="47">
        <f>PRODUCT(AE11+AQ11)</f>
        <v>35</v>
      </c>
      <c r="J16" s="60">
        <f>PRODUCT(I16/K16)</f>
        <v>0.5</v>
      </c>
      <c r="K16" s="10">
        <f>PRODUCT(AG11+AS11)</f>
        <v>70</v>
      </c>
      <c r="L16" s="53">
        <f>PRODUCT((F16+G16)/E16)</f>
        <v>0.16666666666666666</v>
      </c>
      <c r="M16" s="53">
        <f>PRODUCT(H16/E16)</f>
        <v>0.46666666666666667</v>
      </c>
      <c r="N16" s="53">
        <f>PRODUCT((F16+G16+H16)/E16)</f>
        <v>0.6333333333333333</v>
      </c>
      <c r="O16" s="53">
        <f>PRODUCT(I16/10)</f>
        <v>3.5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54</v>
      </c>
      <c r="F17" s="47">
        <f t="shared" ref="F17:I17" si="5">SUM(F14:F16)</f>
        <v>0</v>
      </c>
      <c r="G17" s="47">
        <f t="shared" si="5"/>
        <v>10</v>
      </c>
      <c r="H17" s="47">
        <f t="shared" si="5"/>
        <v>21</v>
      </c>
      <c r="I17" s="47">
        <f t="shared" si="5"/>
        <v>110</v>
      </c>
      <c r="J17" s="60">
        <f>PRODUCT(I17/K17)</f>
        <v>1.5714285714285714</v>
      </c>
      <c r="K17" s="16">
        <f>SUM(K14:K16)</f>
        <v>70</v>
      </c>
      <c r="L17" s="53">
        <f>PRODUCT((F17+G17)/E17)</f>
        <v>0.18518518518518517</v>
      </c>
      <c r="M17" s="53">
        <f>PRODUCT(H17/E17)</f>
        <v>0.3888888888888889</v>
      </c>
      <c r="N17" s="53">
        <f>PRODUCT((F17+G17+H17)/E17)</f>
        <v>0.57407407407407407</v>
      </c>
      <c r="O17" s="53">
        <f>PRODUCT(I17/34)</f>
        <v>3.2352941176470589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2019-01-01T20:03:01Z</dcterms:modified>
</cp:coreProperties>
</file>