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O14" i="4" l="1"/>
  <c r="N14" i="4"/>
  <c r="M14" i="4"/>
  <c r="L14" i="4"/>
  <c r="K16" i="4"/>
  <c r="K14" i="4"/>
  <c r="AS11" i="4"/>
  <c r="AQ11" i="4"/>
  <c r="AP11" i="4"/>
  <c r="AO11" i="4"/>
  <c r="AN11" i="4"/>
  <c r="AM11" i="4"/>
  <c r="AG11" i="4"/>
  <c r="AE11" i="4"/>
  <c r="I16" i="4" s="1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H11" i="4"/>
  <c r="H15" i="4" s="1"/>
  <c r="G11" i="4"/>
  <c r="G15" i="4" s="1"/>
  <c r="G17" i="4" s="1"/>
  <c r="F11" i="4"/>
  <c r="F15" i="4" s="1"/>
  <c r="E11" i="4"/>
  <c r="E15" i="4" s="1"/>
  <c r="E17" i="4" s="1"/>
  <c r="K17" i="4" l="1"/>
  <c r="H17" i="4"/>
  <c r="O15" i="4"/>
  <c r="I17" i="4"/>
  <c r="O16" i="4"/>
  <c r="M17" i="4"/>
  <c r="N16" i="4"/>
  <c r="N15" i="4"/>
  <c r="M16" i="4"/>
  <c r="M15" i="4"/>
  <c r="F17" i="4"/>
  <c r="L15" i="4"/>
  <c r="L16" i="4"/>
  <c r="N17" i="4" l="1"/>
  <c r="L17" i="4"/>
</calcChain>
</file>

<file path=xl/sharedStrings.xml><?xml version="1.0" encoding="utf-8"?>
<sst xmlns="http://schemas.openxmlformats.org/spreadsheetml/2006/main" count="278" uniqueCount="145">
  <si>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</si>
  <si>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</si>
  <si>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</si>
  <si>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</si>
  <si>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</si>
  <si>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</si>
  <si>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</si>
  <si>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</si>
  <si>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</si>
  <si>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</si>
  <si>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</si>
  <si>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</si>
  <si>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</si>
  <si>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</si>
  <si>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</si>
  <si>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</si>
  <si>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</si>
  <si>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</si>
  <si>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</si>
  <si>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</si>
  <si>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</si>
  <si>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</si>
  <si>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</si>
  <si>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</si>
  <si>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</si>
  <si>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</si>
  <si>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</si>
  <si>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</si>
  <si>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</si>
  <si>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</si>
  <si>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</si>
  <si>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</si>
  <si>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</si>
  <si>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</si>
  <si>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</si>
  <si>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</si>
  <si>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</si>
  <si>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</si>
  <si>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</si>
  <si>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</si>
  <si>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</si>
  <si>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</si>
  <si>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</si>
  <si>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</si>
  <si>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</si>
  <si>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</si>
  <si>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</si>
  <si>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</si>
  <si>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</si>
  <si>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</si>
  <si>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</si>
  <si>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</si>
  <si>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</si>
  <si>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</si>
  <si>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</si>
  <si>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</si>
  <si>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</si>
  <si>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Seurat</t>
  </si>
  <si>
    <t>Itä</t>
  </si>
  <si>
    <t>3.</t>
  </si>
  <si>
    <t>1/3</t>
  </si>
  <si>
    <t>2/3</t>
  </si>
  <si>
    <t>1.</t>
  </si>
  <si>
    <t>4.</t>
  </si>
  <si>
    <t>6.</t>
  </si>
  <si>
    <t>7.</t>
  </si>
  <si>
    <t>11.</t>
  </si>
  <si>
    <t>2p</t>
  </si>
  <si>
    <t>0/3</t>
  </si>
  <si>
    <t>ykköspesis</t>
  </si>
  <si>
    <t>SoJy</t>
  </si>
  <si>
    <t>Teppo Lindsberg</t>
  </si>
  <si>
    <t>5.</t>
  </si>
  <si>
    <t>SoJy  2</t>
  </si>
  <si>
    <t>suomensarja</t>
  </si>
  <si>
    <t>HP-K</t>
  </si>
  <si>
    <t>UPV</t>
  </si>
  <si>
    <t>Kiri</t>
  </si>
  <si>
    <t>HP-K = Haapajärven Pesä-Kiilat  (1990)</t>
  </si>
  <si>
    <t>SoJy = Sotkamon Jymy  (1909)</t>
  </si>
  <si>
    <t>UPV = Ulvilan Pesä-Veikot  (1957)</t>
  </si>
  <si>
    <t>Kiri  = Jyväskylän Kiri  (1930)</t>
  </si>
  <si>
    <t>06.06. 1993  SoJy - SMJ  4-2</t>
  </si>
  <si>
    <t>26.05. 1994  SoJy - Lippo  2-1  (6-1, 0-3, 1-0)</t>
  </si>
  <si>
    <t>15.05. 1994  KiPa - SoJy  1-1  (5-2, 1-4, 1-1)</t>
  </si>
  <si>
    <t>25.05. 1995  SoJy - Kiri  1-0  (6-2, 1-1)</t>
  </si>
  <si>
    <t>8.  ottelu</t>
  </si>
  <si>
    <t>4.  ottelu</t>
  </si>
  <si>
    <t>37.  ottelu</t>
  </si>
  <si>
    <t xml:space="preserve">  21 v   2 kk   3 pv</t>
  </si>
  <si>
    <t xml:space="preserve">  22 v   1 kk 23 pv</t>
  </si>
  <si>
    <t xml:space="preserve">  22 v   1 kk 12 pv</t>
  </si>
  <si>
    <t xml:space="preserve">  23 v   1 kk 22 pv</t>
  </si>
  <si>
    <t>YKKÖSPESIS</t>
  </si>
  <si>
    <t>A-POJAT</t>
  </si>
  <si>
    <t>20.07. 1991  Oulu</t>
  </si>
  <si>
    <t xml:space="preserve">  4-5</t>
  </si>
  <si>
    <t>Kari-Pekka Heinonen</t>
  </si>
  <si>
    <t>4/11</t>
  </si>
  <si>
    <t>1/2</t>
  </si>
  <si>
    <t>0-2  Tahko</t>
  </si>
  <si>
    <t>2-0  AA</t>
  </si>
  <si>
    <t>3-0  Kiri</t>
  </si>
  <si>
    <t>3-1  SMJ</t>
  </si>
  <si>
    <t>3-1  Lippo</t>
  </si>
  <si>
    <t>3-0  LP</t>
  </si>
  <si>
    <t>3-0  SMJ</t>
  </si>
  <si>
    <t>3-0  Tahko</t>
  </si>
  <si>
    <t>3-2  SMJ</t>
  </si>
  <si>
    <t>3-0  KiPa</t>
  </si>
  <si>
    <t>3-1  Kiri</t>
  </si>
  <si>
    <t>0-3  Lippo</t>
  </si>
  <si>
    <t>0-2  KiPa</t>
  </si>
  <si>
    <t>0-3  Tahko</t>
  </si>
  <si>
    <t>4/5</t>
  </si>
  <si>
    <t>3/5</t>
  </si>
  <si>
    <t>3/3</t>
  </si>
  <si>
    <t xml:space="preserve">      Mitalit</t>
  </si>
  <si>
    <t>hSM</t>
  </si>
  <si>
    <t>3.4.1972   Sotkamo</t>
  </si>
  <si>
    <t xml:space="preserve">       Runkosarja TOP-30</t>
  </si>
  <si>
    <t>24.</t>
  </si>
  <si>
    <t>29.</t>
  </si>
  <si>
    <t>14.</t>
  </si>
  <si>
    <t>18.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</si>
  <si>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</si>
  <si>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</si>
  <si>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</si>
  <si>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</si>
  <si>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</si>
  <si>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</si>
  <si>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</si>
  <si>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</si>
  <si>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</si>
  <si>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</t>
  </si>
  <si>
    <t xml:space="preserve"> KATSOJIA YLI 5000</t>
  </si>
  <si>
    <t xml:space="preserve">  8.   03.08. 1994  Lippo - SoJy  1-0</t>
  </si>
  <si>
    <t>13.   02.09. 1997  SMJ - SoJy  1-2,  ve 4/5</t>
  </si>
  <si>
    <t>17.   30.08. 1998  Lippo - SoJy  2-0,  ve 3/3</t>
  </si>
  <si>
    <t>30.   06.07. 1995  SoJy - Lippo  1-2</t>
  </si>
  <si>
    <t>41.   27.08. 1998  Lippo - SoJy  2-0,  ve 1/3</t>
  </si>
  <si>
    <t>50.   10.07. 1996  SoJy - Kiri  1-0</t>
  </si>
  <si>
    <t>53.   16.09. 1995  Lippo - SoJy  2-1,  fin 3/4</t>
  </si>
  <si>
    <t>61.   14.09. 1997  KiPa - SoJy  0-1,  fin 3/3</t>
  </si>
  <si>
    <t>67.   15.09. 1996  SoJy - Tahko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</si>
</sst>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5" xfId="0" applyFont="1" applyFill="1" applyBorder="1" applyAlignment="1">
      <alignment horizontal="center"/>
    </xf>
    <xf numFmtId="0" fontId="3" fillId="3" borderId="15" xfId="0" applyFont="1" applyFill="1" applyBorder="1" applyAlignment="1"/>
    <xf numFmtId="0" fontId="3" fillId="6" borderId="4" xfId="0" applyFont="1" applyFill="1" applyBorder="1"/>
    <xf numFmtId="0" fontId="3" fillId="6" borderId="11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3" borderId="13" xfId="0" applyFont="1" applyFill="1" applyBorder="1"/>
    <xf numFmtId="0" fontId="3" fillId="3" borderId="14" xfId="0" applyFont="1" applyFill="1" applyBorder="1" applyAlignment="1">
      <alignment horizontal="center"/>
    </xf>
    <xf numFmtId="0" fontId="5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/>
    <xf numFmtId="0" fontId="3" fillId="4" borderId="7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5" xfId="0" applyFont="1" applyFill="1" applyBorder="1" applyAlignment="1"/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165" fontId="3" fillId="4" borderId="6" xfId="0" applyNumberFormat="1" applyFont="1" applyFill="1" applyBorder="1"/>
    <xf numFmtId="165" fontId="3" fillId="4" borderId="5" xfId="0" applyNumberFormat="1" applyFont="1" applyFill="1" applyBorder="1"/>
    <xf numFmtId="165" fontId="3" fillId="4" borderId="11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9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6" width="13.710937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41.28515625" style="3" customWidth="1"/>
    <col min="45" max="16384" width="9.140625" style="3"/>
  </cols>
  <sheetData>
    <row r="1" spans="1:46" ht="17.25" customHeight="1" x14ac:dyDescent="0.25">
      <c r="A1" s="137"/>
      <c r="B1" s="25" t="s">
        <v>71</v>
      </c>
      <c r="C1" s="5"/>
      <c r="D1" s="79"/>
      <c r="E1" s="87" t="s">
        <v>119</v>
      </c>
      <c r="F1" s="6"/>
      <c r="G1" s="6"/>
      <c r="H1" s="6"/>
      <c r="I1" s="6"/>
      <c r="J1" s="6"/>
      <c r="K1" s="5"/>
      <c r="L1" s="6"/>
      <c r="M1" s="5"/>
      <c r="N1" s="5"/>
      <c r="O1" s="6"/>
      <c r="P1" s="75"/>
      <c r="Q1" s="75"/>
      <c r="R1" s="75"/>
      <c r="S1" s="75"/>
      <c r="T1" s="75"/>
      <c r="U1" s="5"/>
      <c r="V1" s="5"/>
      <c r="W1" s="75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7"/>
      <c r="AS1" s="37"/>
      <c r="AT1" s="37"/>
    </row>
    <row r="2" spans="1:46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120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125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09" t="s">
        <v>117</v>
      </c>
      <c r="AP2" s="13"/>
      <c r="AQ2" s="14"/>
      <c r="AR2" s="37"/>
      <c r="AS2" s="37"/>
      <c r="AT2" s="37"/>
    </row>
    <row r="3" spans="1:46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118</v>
      </c>
      <c r="AO3" s="14" t="s">
        <v>30</v>
      </c>
      <c r="AP3" s="16" t="s">
        <v>31</v>
      </c>
      <c r="AQ3" s="17" t="s">
        <v>32</v>
      </c>
      <c r="AR3" s="37"/>
      <c r="AS3" s="37"/>
      <c r="AT3" s="37"/>
    </row>
    <row r="4" spans="1:46" s="4" customFormat="1" ht="15" customHeight="1" x14ac:dyDescent="0.25">
      <c r="A4" s="2"/>
      <c r="B4" s="111">
        <v>1989</v>
      </c>
      <c r="C4" s="111" t="s">
        <v>72</v>
      </c>
      <c r="D4" s="112" t="s">
        <v>73</v>
      </c>
      <c r="E4" s="111"/>
      <c r="F4" s="113" t="s">
        <v>74</v>
      </c>
      <c r="G4" s="111"/>
      <c r="H4" s="111"/>
      <c r="I4" s="111"/>
      <c r="J4" s="111"/>
      <c r="K4" s="111"/>
      <c r="L4" s="111"/>
      <c r="M4" s="111"/>
      <c r="N4" s="114"/>
      <c r="O4" s="23"/>
      <c r="P4" s="17"/>
      <c r="Q4" s="17"/>
      <c r="R4" s="17"/>
      <c r="S4" s="17"/>
      <c r="T4" s="23"/>
      <c r="U4" s="7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74"/>
      <c r="AH4" s="74"/>
      <c r="AI4" s="74"/>
      <c r="AJ4" s="74"/>
      <c r="AK4" s="23"/>
      <c r="AL4" s="24"/>
      <c r="AM4" s="74"/>
      <c r="AN4" s="74"/>
      <c r="AO4" s="26"/>
      <c r="AP4" s="28"/>
      <c r="AQ4" s="24"/>
      <c r="AR4" s="37"/>
      <c r="AS4" s="37"/>
      <c r="AT4" s="37"/>
    </row>
    <row r="5" spans="1:46" s="4" customFormat="1" ht="15" customHeight="1" x14ac:dyDescent="0.25">
      <c r="A5" s="2"/>
      <c r="B5" s="111">
        <v>1990</v>
      </c>
      <c r="C5" s="111" t="s">
        <v>59</v>
      </c>
      <c r="D5" s="112" t="s">
        <v>73</v>
      </c>
      <c r="E5" s="111"/>
      <c r="F5" s="113" t="s">
        <v>74</v>
      </c>
      <c r="G5" s="111"/>
      <c r="H5" s="111"/>
      <c r="I5" s="111"/>
      <c r="J5" s="111"/>
      <c r="K5" s="111"/>
      <c r="L5" s="111"/>
      <c r="M5" s="111"/>
      <c r="N5" s="114"/>
      <c r="O5" s="23"/>
      <c r="P5" s="17"/>
      <c r="Q5" s="17"/>
      <c r="R5" s="17"/>
      <c r="S5" s="17"/>
      <c r="T5" s="23"/>
      <c r="U5" s="74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74"/>
      <c r="AH5" s="74"/>
      <c r="AI5" s="74"/>
      <c r="AJ5" s="74"/>
      <c r="AK5" s="23"/>
      <c r="AL5" s="24"/>
      <c r="AM5" s="74"/>
      <c r="AN5" s="74"/>
      <c r="AO5" s="26"/>
      <c r="AP5" s="28"/>
      <c r="AQ5" s="24"/>
      <c r="AR5" s="37"/>
      <c r="AS5" s="37"/>
      <c r="AT5" s="37"/>
    </row>
    <row r="6" spans="1:46" s="4" customFormat="1" ht="15" customHeight="1" x14ac:dyDescent="0.25">
      <c r="A6" s="2"/>
      <c r="B6" s="111">
        <v>1991</v>
      </c>
      <c r="C6" s="111" t="s">
        <v>63</v>
      </c>
      <c r="D6" s="112" t="s">
        <v>73</v>
      </c>
      <c r="E6" s="111"/>
      <c r="F6" s="113" t="s">
        <v>74</v>
      </c>
      <c r="G6" s="111"/>
      <c r="H6" s="111"/>
      <c r="I6" s="111"/>
      <c r="J6" s="111"/>
      <c r="K6" s="111"/>
      <c r="L6" s="111"/>
      <c r="M6" s="111"/>
      <c r="N6" s="114"/>
      <c r="O6" s="23"/>
      <c r="P6" s="17"/>
      <c r="Q6" s="17"/>
      <c r="R6" s="17"/>
      <c r="S6" s="17"/>
      <c r="T6" s="23"/>
      <c r="U6" s="74"/>
      <c r="V6" s="24"/>
      <c r="W6" s="26"/>
      <c r="X6" s="24"/>
      <c r="Y6" s="24"/>
      <c r="Z6" s="27"/>
      <c r="AA6" s="23"/>
      <c r="AB6" s="17"/>
      <c r="AC6" s="17"/>
      <c r="AD6" s="17"/>
      <c r="AE6" s="17"/>
      <c r="AF6" s="23"/>
      <c r="AG6" s="74"/>
      <c r="AH6" s="74"/>
      <c r="AI6" s="74"/>
      <c r="AJ6" s="74"/>
      <c r="AK6" s="23"/>
      <c r="AL6" s="24"/>
      <c r="AM6" s="74"/>
      <c r="AN6" s="74"/>
      <c r="AO6" s="26"/>
      <c r="AP6" s="28"/>
      <c r="AQ6" s="24"/>
      <c r="AR6" s="37"/>
      <c r="AS6" s="37"/>
      <c r="AT6" s="37"/>
    </row>
    <row r="7" spans="1:46" s="4" customFormat="1" ht="15" customHeight="1" x14ac:dyDescent="0.25">
      <c r="A7" s="2"/>
      <c r="B7" s="111">
        <v>1992</v>
      </c>
      <c r="C7" s="111" t="s">
        <v>64</v>
      </c>
      <c r="D7" s="112" t="s">
        <v>73</v>
      </c>
      <c r="E7" s="111"/>
      <c r="F7" s="113" t="s">
        <v>74</v>
      </c>
      <c r="G7" s="111"/>
      <c r="H7" s="111"/>
      <c r="I7" s="111"/>
      <c r="J7" s="111"/>
      <c r="K7" s="111"/>
      <c r="L7" s="111"/>
      <c r="M7" s="111"/>
      <c r="N7" s="114"/>
      <c r="O7" s="23"/>
      <c r="P7" s="17"/>
      <c r="Q7" s="17"/>
      <c r="R7" s="17"/>
      <c r="S7" s="17"/>
      <c r="T7" s="23"/>
      <c r="U7" s="74"/>
      <c r="V7" s="24"/>
      <c r="W7" s="26"/>
      <c r="X7" s="24"/>
      <c r="Y7" s="24"/>
      <c r="Z7" s="27"/>
      <c r="AA7" s="23"/>
      <c r="AB7" s="17"/>
      <c r="AC7" s="17"/>
      <c r="AD7" s="17"/>
      <c r="AE7" s="17"/>
      <c r="AF7" s="23"/>
      <c r="AG7" s="74"/>
      <c r="AH7" s="74"/>
      <c r="AI7" s="74"/>
      <c r="AJ7" s="74"/>
      <c r="AK7" s="23"/>
      <c r="AL7" s="24"/>
      <c r="AM7" s="74"/>
      <c r="AN7" s="74"/>
      <c r="AO7" s="26"/>
      <c r="AP7" s="28"/>
      <c r="AQ7" s="24"/>
      <c r="AR7" s="37"/>
      <c r="AS7" s="37"/>
      <c r="AT7" s="37"/>
    </row>
    <row r="8" spans="1:46" s="4" customFormat="1" ht="15" customHeight="1" x14ac:dyDescent="0.25">
      <c r="A8" s="2"/>
      <c r="B8" s="104">
        <v>1993</v>
      </c>
      <c r="C8" s="104" t="s">
        <v>66</v>
      </c>
      <c r="D8" s="115" t="s">
        <v>75</v>
      </c>
      <c r="E8" s="104"/>
      <c r="F8" s="105" t="s">
        <v>69</v>
      </c>
      <c r="G8" s="108"/>
      <c r="H8" s="59"/>
      <c r="I8" s="104"/>
      <c r="J8" s="104"/>
      <c r="K8" s="104"/>
      <c r="L8" s="104"/>
      <c r="M8" s="104"/>
      <c r="N8" s="116"/>
      <c r="O8" s="23"/>
      <c r="P8" s="17"/>
      <c r="Q8" s="17"/>
      <c r="R8" s="17"/>
      <c r="S8" s="17"/>
      <c r="T8" s="23"/>
      <c r="U8" s="74"/>
      <c r="V8" s="24"/>
      <c r="W8" s="26"/>
      <c r="X8" s="24"/>
      <c r="Y8" s="24"/>
      <c r="Z8" s="27"/>
      <c r="AA8" s="23"/>
      <c r="AB8" s="17"/>
      <c r="AC8" s="17"/>
      <c r="AD8" s="17"/>
      <c r="AE8" s="17"/>
      <c r="AF8" s="23"/>
      <c r="AG8" s="74"/>
      <c r="AH8" s="74"/>
      <c r="AI8" s="74"/>
      <c r="AJ8" s="74"/>
      <c r="AK8" s="23"/>
      <c r="AL8" s="24"/>
      <c r="AM8" s="74"/>
      <c r="AN8" s="102"/>
      <c r="AO8" s="26"/>
      <c r="AP8" s="28"/>
      <c r="AQ8" s="24"/>
      <c r="AR8" s="37"/>
      <c r="AS8" s="37"/>
      <c r="AT8" s="37"/>
    </row>
    <row r="9" spans="1:46" s="4" customFormat="1" ht="15" customHeight="1" x14ac:dyDescent="0.25">
      <c r="A9" s="2"/>
      <c r="B9" s="24">
        <v>1993</v>
      </c>
      <c r="C9" s="24" t="s">
        <v>62</v>
      </c>
      <c r="D9" s="117" t="s">
        <v>70</v>
      </c>
      <c r="E9" s="24">
        <v>1</v>
      </c>
      <c r="F9" s="24">
        <v>0</v>
      </c>
      <c r="G9" s="24">
        <v>0</v>
      </c>
      <c r="H9" s="24">
        <v>0</v>
      </c>
      <c r="I9" s="24">
        <v>4</v>
      </c>
      <c r="J9" s="24">
        <v>2</v>
      </c>
      <c r="K9" s="24">
        <v>1</v>
      </c>
      <c r="L9" s="24">
        <v>1</v>
      </c>
      <c r="M9" s="24">
        <v>0</v>
      </c>
      <c r="N9" s="31">
        <v>0.57099999999999995</v>
      </c>
      <c r="O9" s="23"/>
      <c r="P9" s="17"/>
      <c r="Q9" s="17"/>
      <c r="R9" s="17"/>
      <c r="S9" s="17"/>
      <c r="T9" s="23"/>
      <c r="U9" s="24"/>
      <c r="V9" s="24"/>
      <c r="W9" s="26"/>
      <c r="X9" s="24"/>
      <c r="Y9" s="24"/>
      <c r="Z9" s="27"/>
      <c r="AA9" s="23"/>
      <c r="AB9" s="17"/>
      <c r="AC9" s="17"/>
      <c r="AD9" s="17"/>
      <c r="AE9" s="17"/>
      <c r="AF9" s="23"/>
      <c r="AG9" s="74"/>
      <c r="AH9" s="74"/>
      <c r="AI9" s="74"/>
      <c r="AJ9" s="74"/>
      <c r="AK9" s="23"/>
      <c r="AL9" s="24"/>
      <c r="AM9" s="24"/>
      <c r="AN9" s="24"/>
      <c r="AO9" s="26">
        <v>1</v>
      </c>
      <c r="AP9" s="28"/>
      <c r="AQ9" s="24"/>
      <c r="AR9" s="37"/>
      <c r="AS9" s="37"/>
      <c r="AT9" s="37"/>
    </row>
    <row r="10" spans="1:46" s="4" customFormat="1" ht="15" customHeight="1" x14ac:dyDescent="0.25">
      <c r="A10" s="2"/>
      <c r="B10" s="118">
        <v>1994</v>
      </c>
      <c r="C10" s="118" t="s">
        <v>59</v>
      </c>
      <c r="D10" s="119" t="s">
        <v>70</v>
      </c>
      <c r="E10" s="118">
        <v>33</v>
      </c>
      <c r="F10" s="24">
        <v>0</v>
      </c>
      <c r="G10" s="24">
        <v>20</v>
      </c>
      <c r="H10" s="24">
        <v>10</v>
      </c>
      <c r="I10" s="24">
        <v>116</v>
      </c>
      <c r="J10" s="24">
        <v>45</v>
      </c>
      <c r="K10" s="24">
        <v>19</v>
      </c>
      <c r="L10" s="118">
        <v>32</v>
      </c>
      <c r="M10" s="118">
        <v>20</v>
      </c>
      <c r="N10" s="31">
        <v>0.5</v>
      </c>
      <c r="O10" s="23"/>
      <c r="P10" s="17"/>
      <c r="Q10" s="17"/>
      <c r="R10" s="17"/>
      <c r="S10" s="17"/>
      <c r="T10" s="23"/>
      <c r="U10" s="24">
        <v>4</v>
      </c>
      <c r="V10" s="24">
        <v>0</v>
      </c>
      <c r="W10" s="26">
        <v>1</v>
      </c>
      <c r="X10" s="24">
        <v>1</v>
      </c>
      <c r="Y10" s="24">
        <v>13</v>
      </c>
      <c r="Z10" s="27">
        <v>0.371</v>
      </c>
      <c r="AA10" s="23"/>
      <c r="AB10" s="17"/>
      <c r="AC10" s="17"/>
      <c r="AD10" s="17"/>
      <c r="AE10" s="17"/>
      <c r="AF10" s="23"/>
      <c r="AG10" s="74"/>
      <c r="AH10" s="74" t="s">
        <v>100</v>
      </c>
      <c r="AI10" s="74" t="s">
        <v>101</v>
      </c>
      <c r="AJ10" s="74"/>
      <c r="AK10" s="23"/>
      <c r="AL10" s="24"/>
      <c r="AM10" s="24"/>
      <c r="AN10" s="24"/>
      <c r="AO10" s="26"/>
      <c r="AP10" s="28"/>
      <c r="AQ10" s="24">
        <v>1</v>
      </c>
      <c r="AR10" s="37"/>
      <c r="AS10" s="37"/>
      <c r="AT10" s="37"/>
    </row>
    <row r="11" spans="1:46" s="4" customFormat="1" ht="15" customHeight="1" x14ac:dyDescent="0.25">
      <c r="A11" s="2"/>
      <c r="B11" s="24">
        <v>1995</v>
      </c>
      <c r="C11" s="24" t="s">
        <v>62</v>
      </c>
      <c r="D11" s="117" t="s">
        <v>70</v>
      </c>
      <c r="E11" s="24">
        <v>17</v>
      </c>
      <c r="F11" s="24">
        <v>1</v>
      </c>
      <c r="G11" s="24">
        <v>9</v>
      </c>
      <c r="H11" s="24">
        <v>11</v>
      </c>
      <c r="I11" s="24">
        <v>52</v>
      </c>
      <c r="J11" s="24">
        <v>13</v>
      </c>
      <c r="K11" s="24">
        <v>14</v>
      </c>
      <c r="L11" s="24">
        <v>15</v>
      </c>
      <c r="M11" s="24">
        <v>10</v>
      </c>
      <c r="N11" s="31">
        <v>0.47699999999999998</v>
      </c>
      <c r="O11" s="23"/>
      <c r="P11" s="17"/>
      <c r="Q11" s="17"/>
      <c r="R11" s="17"/>
      <c r="S11" s="17"/>
      <c r="T11" s="23"/>
      <c r="U11" s="24">
        <v>11</v>
      </c>
      <c r="V11" s="24">
        <v>0</v>
      </c>
      <c r="W11" s="26">
        <v>6</v>
      </c>
      <c r="X11" s="24">
        <v>6</v>
      </c>
      <c r="Y11" s="24">
        <v>30</v>
      </c>
      <c r="Z11" s="27">
        <v>0.39500000000000002</v>
      </c>
      <c r="AA11" s="23"/>
      <c r="AB11" s="17"/>
      <c r="AC11" s="17"/>
      <c r="AD11" s="17"/>
      <c r="AE11" s="17"/>
      <c r="AF11" s="23"/>
      <c r="AG11" s="74" t="s">
        <v>102</v>
      </c>
      <c r="AH11" s="74" t="s">
        <v>103</v>
      </c>
      <c r="AI11" s="74"/>
      <c r="AJ11" s="74" t="s">
        <v>104</v>
      </c>
      <c r="AK11" s="23"/>
      <c r="AL11" s="24"/>
      <c r="AM11" s="24"/>
      <c r="AN11" s="24"/>
      <c r="AO11" s="26">
        <v>1</v>
      </c>
      <c r="AP11" s="28"/>
      <c r="AQ11" s="24"/>
      <c r="AR11" s="37"/>
      <c r="AS11" s="37"/>
      <c r="AT11" s="37"/>
    </row>
    <row r="12" spans="1:46" s="4" customFormat="1" ht="15" customHeight="1" x14ac:dyDescent="0.25">
      <c r="A12" s="2"/>
      <c r="B12" s="24">
        <v>1996</v>
      </c>
      <c r="C12" s="24" t="s">
        <v>62</v>
      </c>
      <c r="D12" s="117" t="s">
        <v>70</v>
      </c>
      <c r="E12" s="24">
        <v>20</v>
      </c>
      <c r="F12" s="24">
        <v>1</v>
      </c>
      <c r="G12" s="24">
        <v>16</v>
      </c>
      <c r="H12" s="24">
        <v>6</v>
      </c>
      <c r="I12" s="24">
        <v>52</v>
      </c>
      <c r="J12" s="24">
        <v>13</v>
      </c>
      <c r="K12" s="24">
        <v>10</v>
      </c>
      <c r="L12" s="24">
        <v>12</v>
      </c>
      <c r="M12" s="24">
        <v>17</v>
      </c>
      <c r="N12" s="27">
        <v>0.37681159420289856</v>
      </c>
      <c r="O12" s="23"/>
      <c r="P12" s="17"/>
      <c r="Q12" s="17"/>
      <c r="R12" s="17"/>
      <c r="S12" s="17"/>
      <c r="T12" s="23"/>
      <c r="U12" s="24">
        <v>9</v>
      </c>
      <c r="V12" s="26">
        <v>2</v>
      </c>
      <c r="W12" s="26">
        <v>10</v>
      </c>
      <c r="X12" s="26">
        <v>4</v>
      </c>
      <c r="Y12" s="26">
        <v>31</v>
      </c>
      <c r="Z12" s="27">
        <v>0.5</v>
      </c>
      <c r="AA12" s="23"/>
      <c r="AB12" s="17" t="s">
        <v>64</v>
      </c>
      <c r="AC12" s="17"/>
      <c r="AD12" s="17"/>
      <c r="AE12" s="17"/>
      <c r="AF12" s="23"/>
      <c r="AG12" s="74" t="s">
        <v>105</v>
      </c>
      <c r="AH12" s="74" t="s">
        <v>106</v>
      </c>
      <c r="AI12" s="74"/>
      <c r="AJ12" s="74" t="s">
        <v>107</v>
      </c>
      <c r="AK12" s="23"/>
      <c r="AL12" s="24"/>
      <c r="AM12" s="24"/>
      <c r="AN12" s="24"/>
      <c r="AO12" s="26">
        <v>1</v>
      </c>
      <c r="AP12" s="28"/>
      <c r="AQ12" s="24"/>
      <c r="AR12" s="37"/>
      <c r="AS12" s="37"/>
      <c r="AT12" s="37"/>
    </row>
    <row r="13" spans="1:46" s="4" customFormat="1" ht="15" customHeight="1" x14ac:dyDescent="0.25">
      <c r="A13" s="2"/>
      <c r="B13" s="24">
        <v>1997</v>
      </c>
      <c r="C13" s="24" t="s">
        <v>62</v>
      </c>
      <c r="D13" s="117" t="s">
        <v>70</v>
      </c>
      <c r="E13" s="24">
        <v>28</v>
      </c>
      <c r="F13" s="24">
        <v>4</v>
      </c>
      <c r="G13" s="24">
        <v>24</v>
      </c>
      <c r="H13" s="24">
        <v>10</v>
      </c>
      <c r="I13" s="24">
        <v>92</v>
      </c>
      <c r="J13" s="24">
        <v>22</v>
      </c>
      <c r="K13" s="24">
        <v>16</v>
      </c>
      <c r="L13" s="24">
        <v>26</v>
      </c>
      <c r="M13" s="24">
        <v>28</v>
      </c>
      <c r="N13" s="31">
        <v>0.49199999999999999</v>
      </c>
      <c r="O13" s="23"/>
      <c r="P13" s="17" t="s">
        <v>121</v>
      </c>
      <c r="Q13" s="17"/>
      <c r="R13" s="17"/>
      <c r="S13" s="17"/>
      <c r="T13" s="23"/>
      <c r="U13" s="24">
        <v>11</v>
      </c>
      <c r="V13" s="24">
        <v>0</v>
      </c>
      <c r="W13" s="26">
        <v>6</v>
      </c>
      <c r="X13" s="24">
        <v>2</v>
      </c>
      <c r="Y13" s="24">
        <v>32</v>
      </c>
      <c r="Z13" s="27">
        <v>0.47799999999999998</v>
      </c>
      <c r="AA13" s="23"/>
      <c r="AB13" s="17"/>
      <c r="AC13" s="17"/>
      <c r="AD13" s="17"/>
      <c r="AE13" s="17"/>
      <c r="AF13" s="23"/>
      <c r="AG13" s="74" t="s">
        <v>105</v>
      </c>
      <c r="AH13" s="74" t="s">
        <v>108</v>
      </c>
      <c r="AI13" s="74"/>
      <c r="AJ13" s="74" t="s">
        <v>109</v>
      </c>
      <c r="AK13" s="23"/>
      <c r="AL13" s="24"/>
      <c r="AM13" s="24"/>
      <c r="AN13" s="24"/>
      <c r="AO13" s="26">
        <v>1</v>
      </c>
      <c r="AP13" s="28"/>
      <c r="AQ13" s="24"/>
      <c r="AR13" s="37"/>
      <c r="AS13" s="37"/>
      <c r="AT13" s="37"/>
    </row>
    <row r="14" spans="1:46" s="4" customFormat="1" ht="15" customHeight="1" x14ac:dyDescent="0.25">
      <c r="A14" s="2"/>
      <c r="B14" s="24">
        <v>1998</v>
      </c>
      <c r="C14" s="24" t="s">
        <v>63</v>
      </c>
      <c r="D14" s="117" t="s">
        <v>70</v>
      </c>
      <c r="E14" s="24">
        <v>28</v>
      </c>
      <c r="F14" s="24">
        <v>1</v>
      </c>
      <c r="G14" s="24">
        <v>22</v>
      </c>
      <c r="H14" s="24">
        <v>9</v>
      </c>
      <c r="I14" s="24">
        <v>97</v>
      </c>
      <c r="J14" s="24">
        <v>31</v>
      </c>
      <c r="K14" s="24">
        <v>23</v>
      </c>
      <c r="L14" s="24">
        <v>20</v>
      </c>
      <c r="M14" s="24">
        <v>23</v>
      </c>
      <c r="N14" s="27">
        <v>0.51052631578947372</v>
      </c>
      <c r="O14" s="23"/>
      <c r="P14" s="17" t="s">
        <v>122</v>
      </c>
      <c r="Q14" s="17"/>
      <c r="R14" s="17"/>
      <c r="S14" s="17"/>
      <c r="T14" s="23"/>
      <c r="U14" s="24">
        <v>8</v>
      </c>
      <c r="V14" s="24">
        <v>0</v>
      </c>
      <c r="W14" s="26">
        <v>3</v>
      </c>
      <c r="X14" s="24">
        <v>1</v>
      </c>
      <c r="Y14" s="24">
        <v>15</v>
      </c>
      <c r="Z14" s="27">
        <v>0.34899999999999998</v>
      </c>
      <c r="AA14" s="23"/>
      <c r="AB14" s="17"/>
      <c r="AC14" s="17"/>
      <c r="AD14" s="17"/>
      <c r="AE14" s="17"/>
      <c r="AF14" s="23"/>
      <c r="AG14" s="74" t="s">
        <v>110</v>
      </c>
      <c r="AH14" s="74" t="s">
        <v>111</v>
      </c>
      <c r="AI14" s="74" t="s">
        <v>112</v>
      </c>
      <c r="AJ14" s="74"/>
      <c r="AK14" s="23"/>
      <c r="AL14" s="24"/>
      <c r="AM14" s="24"/>
      <c r="AN14" s="24"/>
      <c r="AO14" s="26"/>
      <c r="AP14" s="28"/>
      <c r="AQ14" s="24"/>
      <c r="AR14" s="37"/>
      <c r="AS14" s="37"/>
      <c r="AT14" s="37"/>
    </row>
    <row r="15" spans="1:46" s="4" customFormat="1" ht="15" customHeight="1" x14ac:dyDescent="0.25">
      <c r="A15" s="2"/>
      <c r="B15" s="24">
        <v>1999</v>
      </c>
      <c r="C15" s="24" t="s">
        <v>66</v>
      </c>
      <c r="D15" s="117" t="s">
        <v>76</v>
      </c>
      <c r="E15" s="24">
        <v>28</v>
      </c>
      <c r="F15" s="24">
        <v>5</v>
      </c>
      <c r="G15" s="24">
        <v>29</v>
      </c>
      <c r="H15" s="24">
        <v>12</v>
      </c>
      <c r="I15" s="24">
        <v>105</v>
      </c>
      <c r="J15" s="24">
        <v>27</v>
      </c>
      <c r="K15" s="24">
        <v>12</v>
      </c>
      <c r="L15" s="24">
        <v>32</v>
      </c>
      <c r="M15" s="24">
        <v>34</v>
      </c>
      <c r="N15" s="31">
        <v>0.49099999999999999</v>
      </c>
      <c r="O15" s="23"/>
      <c r="P15" s="17" t="s">
        <v>123</v>
      </c>
      <c r="Q15" s="17"/>
      <c r="R15" s="17" t="s">
        <v>124</v>
      </c>
      <c r="S15" s="17"/>
      <c r="T15" s="23"/>
      <c r="U15" s="74"/>
      <c r="V15" s="24"/>
      <c r="W15" s="26"/>
      <c r="X15" s="24"/>
      <c r="Y15" s="24"/>
      <c r="Z15" s="27"/>
      <c r="AA15" s="23"/>
      <c r="AB15" s="17"/>
      <c r="AC15" s="17"/>
      <c r="AD15" s="17"/>
      <c r="AE15" s="17"/>
      <c r="AF15" s="23"/>
      <c r="AG15" s="74"/>
      <c r="AH15" s="74"/>
      <c r="AI15" s="74"/>
      <c r="AJ15" s="74"/>
      <c r="AK15" s="23"/>
      <c r="AL15" s="24"/>
      <c r="AM15" s="24"/>
      <c r="AN15" s="24"/>
      <c r="AO15" s="26"/>
      <c r="AP15" s="28"/>
      <c r="AQ15" s="24"/>
      <c r="AR15" s="37"/>
      <c r="AS15" s="37"/>
      <c r="AT15" s="37"/>
    </row>
    <row r="16" spans="1:46" s="4" customFormat="1" ht="15" customHeight="1" x14ac:dyDescent="0.25">
      <c r="A16" s="2"/>
      <c r="B16" s="24">
        <v>2000</v>
      </c>
      <c r="C16" s="24" t="s">
        <v>65</v>
      </c>
      <c r="D16" s="74" t="s">
        <v>76</v>
      </c>
      <c r="E16" s="24">
        <v>26</v>
      </c>
      <c r="F16" s="24">
        <v>1</v>
      </c>
      <c r="G16" s="24">
        <v>20</v>
      </c>
      <c r="H16" s="24">
        <v>2</v>
      </c>
      <c r="I16" s="24">
        <v>63</v>
      </c>
      <c r="J16" s="24">
        <v>24</v>
      </c>
      <c r="K16" s="24">
        <v>6</v>
      </c>
      <c r="L16" s="24">
        <v>12</v>
      </c>
      <c r="M16" s="24">
        <v>21</v>
      </c>
      <c r="N16" s="27">
        <v>0.375</v>
      </c>
      <c r="O16" s="23"/>
      <c r="P16" s="17"/>
      <c r="Q16" s="17"/>
      <c r="R16" s="17"/>
      <c r="S16" s="17"/>
      <c r="T16" s="23"/>
      <c r="U16" s="24">
        <v>3</v>
      </c>
      <c r="V16" s="24">
        <v>0</v>
      </c>
      <c r="W16" s="26">
        <v>1</v>
      </c>
      <c r="X16" s="24">
        <v>1</v>
      </c>
      <c r="Y16" s="24">
        <v>10</v>
      </c>
      <c r="Z16" s="27">
        <v>0.625</v>
      </c>
      <c r="AA16" s="23"/>
      <c r="AB16" s="17"/>
      <c r="AC16" s="17"/>
      <c r="AD16" s="17"/>
      <c r="AE16" s="17"/>
      <c r="AF16" s="23"/>
      <c r="AG16" s="74" t="s">
        <v>113</v>
      </c>
      <c r="AH16" s="74"/>
      <c r="AI16" s="74"/>
      <c r="AJ16" s="74"/>
      <c r="AK16" s="23"/>
      <c r="AL16" s="24"/>
      <c r="AM16" s="24"/>
      <c r="AN16" s="24"/>
      <c r="AO16" s="26"/>
      <c r="AP16" s="28"/>
      <c r="AQ16" s="24"/>
      <c r="AR16" s="37"/>
      <c r="AS16" s="37"/>
      <c r="AT16" s="37"/>
    </row>
    <row r="17" spans="1:53" s="4" customFormat="1" ht="15" customHeight="1" x14ac:dyDescent="0.25">
      <c r="A17" s="2"/>
      <c r="B17" s="24">
        <v>2001</v>
      </c>
      <c r="C17" s="24"/>
      <c r="D17" s="25"/>
      <c r="E17" s="24"/>
      <c r="F17" s="24"/>
      <c r="G17" s="24"/>
      <c r="H17" s="24"/>
      <c r="I17" s="24"/>
      <c r="J17" s="24"/>
      <c r="K17" s="24"/>
      <c r="L17" s="24"/>
      <c r="M17" s="24"/>
      <c r="N17" s="27"/>
      <c r="O17" s="23"/>
      <c r="P17" s="17"/>
      <c r="Q17" s="17"/>
      <c r="R17" s="17"/>
      <c r="S17" s="17"/>
      <c r="T17" s="23"/>
      <c r="U17" s="74"/>
      <c r="V17" s="24"/>
      <c r="W17" s="26"/>
      <c r="X17" s="24"/>
      <c r="Y17" s="24"/>
      <c r="Z17" s="27"/>
      <c r="AA17" s="23"/>
      <c r="AB17" s="17"/>
      <c r="AC17" s="17"/>
      <c r="AD17" s="17"/>
      <c r="AE17" s="17"/>
      <c r="AF17" s="23"/>
      <c r="AG17" s="74"/>
      <c r="AH17" s="74"/>
      <c r="AI17" s="74"/>
      <c r="AJ17" s="74"/>
      <c r="AK17" s="23"/>
      <c r="AL17" s="24"/>
      <c r="AM17" s="74"/>
      <c r="AN17" s="74"/>
      <c r="AO17" s="26"/>
      <c r="AP17" s="28"/>
      <c r="AQ17" s="24"/>
      <c r="AR17" s="37"/>
      <c r="AS17" s="37"/>
      <c r="AT17" s="37"/>
    </row>
    <row r="18" spans="1:53" s="4" customFormat="1" ht="15" customHeight="1" x14ac:dyDescent="0.25">
      <c r="A18" s="2"/>
      <c r="B18" s="24">
        <v>2002</v>
      </c>
      <c r="C18" s="24"/>
      <c r="D18" s="25"/>
      <c r="E18" s="24"/>
      <c r="F18" s="24"/>
      <c r="G18" s="24"/>
      <c r="H18" s="24"/>
      <c r="I18" s="24"/>
      <c r="J18" s="24"/>
      <c r="K18" s="24"/>
      <c r="L18" s="24"/>
      <c r="M18" s="24"/>
      <c r="N18" s="27"/>
      <c r="O18" s="23"/>
      <c r="P18" s="17"/>
      <c r="Q18" s="17"/>
      <c r="R18" s="17"/>
      <c r="S18" s="17"/>
      <c r="T18" s="23"/>
      <c r="U18" s="74"/>
      <c r="V18" s="24"/>
      <c r="W18" s="26"/>
      <c r="X18" s="24"/>
      <c r="Y18" s="24"/>
      <c r="Z18" s="27"/>
      <c r="AA18" s="23"/>
      <c r="AB18" s="17"/>
      <c r="AC18" s="17"/>
      <c r="AD18" s="17"/>
      <c r="AE18" s="17"/>
      <c r="AF18" s="23"/>
      <c r="AG18" s="74"/>
      <c r="AH18" s="74"/>
      <c r="AI18" s="74"/>
      <c r="AJ18" s="74"/>
      <c r="AK18" s="23"/>
      <c r="AL18" s="24"/>
      <c r="AM18" s="74"/>
      <c r="AN18" s="102"/>
      <c r="AO18" s="26"/>
      <c r="AP18" s="28"/>
      <c r="AQ18" s="24"/>
      <c r="AR18" s="37"/>
      <c r="AS18" s="37"/>
      <c r="AT18" s="37"/>
    </row>
    <row r="19" spans="1:53" s="4" customFormat="1" ht="15" customHeight="1" x14ac:dyDescent="0.25">
      <c r="A19" s="2"/>
      <c r="B19" s="104">
        <v>2003</v>
      </c>
      <c r="C19" s="104" t="s">
        <v>63</v>
      </c>
      <c r="D19" s="107" t="s">
        <v>77</v>
      </c>
      <c r="E19" s="105"/>
      <c r="F19" s="105" t="s">
        <v>69</v>
      </c>
      <c r="G19" s="108"/>
      <c r="H19" s="59"/>
      <c r="I19" s="107"/>
      <c r="J19" s="107"/>
      <c r="K19" s="107"/>
      <c r="L19" s="107"/>
      <c r="M19" s="107"/>
      <c r="N19" s="107"/>
      <c r="O19" s="23"/>
      <c r="P19" s="17"/>
      <c r="Q19" s="17"/>
      <c r="R19" s="17"/>
      <c r="S19" s="17"/>
      <c r="T19" s="23"/>
      <c r="U19" s="74"/>
      <c r="V19" s="24"/>
      <c r="W19" s="26"/>
      <c r="X19" s="24"/>
      <c r="Y19" s="24"/>
      <c r="Z19" s="27"/>
      <c r="AA19" s="23"/>
      <c r="AB19" s="17"/>
      <c r="AC19" s="17"/>
      <c r="AD19" s="17"/>
      <c r="AE19" s="17"/>
      <c r="AF19" s="23"/>
      <c r="AG19" s="74"/>
      <c r="AH19" s="74"/>
      <c r="AI19" s="74"/>
      <c r="AJ19" s="74"/>
      <c r="AK19" s="23"/>
      <c r="AL19" s="24"/>
      <c r="AM19" s="24"/>
      <c r="AN19" s="26"/>
      <c r="AO19" s="26"/>
      <c r="AP19" s="28"/>
      <c r="AQ19" s="24"/>
      <c r="AR19" s="37"/>
      <c r="AS19" s="37"/>
      <c r="AT19" s="37"/>
    </row>
    <row r="20" spans="1:53" s="4" customFormat="1" ht="15" customHeight="1" x14ac:dyDescent="0.25">
      <c r="A20" s="1"/>
      <c r="B20" s="15" t="s">
        <v>7</v>
      </c>
      <c r="C20" s="16"/>
      <c r="D20" s="14"/>
      <c r="E20" s="17">
        <v>181</v>
      </c>
      <c r="F20" s="17">
        <v>13</v>
      </c>
      <c r="G20" s="17">
        <v>140</v>
      </c>
      <c r="H20" s="17">
        <v>60</v>
      </c>
      <c r="I20" s="17">
        <v>581</v>
      </c>
      <c r="J20" s="17">
        <v>177</v>
      </c>
      <c r="K20" s="17">
        <v>101</v>
      </c>
      <c r="L20" s="17">
        <v>150</v>
      </c>
      <c r="M20" s="17">
        <v>153</v>
      </c>
      <c r="N20" s="32">
        <v>0.46700000000000003</v>
      </c>
      <c r="O20" s="76">
        <v>1917.3273860114205</v>
      </c>
      <c r="P20" s="64" t="s">
        <v>47</v>
      </c>
      <c r="Q20" s="64" t="s">
        <v>47</v>
      </c>
      <c r="R20" s="64" t="s">
        <v>47</v>
      </c>
      <c r="S20" s="64" t="s">
        <v>47</v>
      </c>
      <c r="T20" s="34"/>
      <c r="U20" s="17">
        <v>46</v>
      </c>
      <c r="V20" s="17">
        <v>2</v>
      </c>
      <c r="W20" s="17">
        <v>27</v>
      </c>
      <c r="X20" s="17">
        <v>15</v>
      </c>
      <c r="Y20" s="17">
        <v>131</v>
      </c>
      <c r="Z20" s="32">
        <v>0.438</v>
      </c>
      <c r="AA20" s="76"/>
      <c r="AB20" s="64" t="s">
        <v>47</v>
      </c>
      <c r="AC20" s="64" t="s">
        <v>47</v>
      </c>
      <c r="AD20" s="64" t="s">
        <v>47</v>
      </c>
      <c r="AE20" s="64" t="s">
        <v>47</v>
      </c>
      <c r="AF20" s="23"/>
      <c r="AG20" s="64" t="s">
        <v>114</v>
      </c>
      <c r="AH20" s="64" t="s">
        <v>115</v>
      </c>
      <c r="AI20" s="64" t="s">
        <v>99</v>
      </c>
      <c r="AJ20" s="64" t="s">
        <v>116</v>
      </c>
      <c r="AK20" s="136">
        <v>0</v>
      </c>
      <c r="AL20" s="17">
        <v>0</v>
      </c>
      <c r="AM20" s="17">
        <v>0</v>
      </c>
      <c r="AN20" s="17">
        <v>0</v>
      </c>
      <c r="AO20" s="17">
        <v>4</v>
      </c>
      <c r="AP20" s="17">
        <v>0</v>
      </c>
      <c r="AQ20" s="17">
        <v>1</v>
      </c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1:53" s="4" customFormat="1" ht="15" customHeight="1" x14ac:dyDescent="0.25">
      <c r="A21" s="1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67"/>
      <c r="O21" s="23"/>
      <c r="P21" s="21"/>
      <c r="Q21" s="19"/>
      <c r="R21" s="68"/>
      <c r="S21" s="69"/>
      <c r="T21" s="23"/>
      <c r="U21" s="16"/>
      <c r="V21" s="13"/>
      <c r="W21" s="13"/>
      <c r="X21" s="13"/>
      <c r="Y21" s="13"/>
      <c r="Z21" s="14"/>
      <c r="AA21" s="23"/>
      <c r="AB21" s="70"/>
      <c r="AC21" s="71"/>
      <c r="AD21" s="68"/>
      <c r="AE21" s="69"/>
      <c r="AF21" s="23"/>
      <c r="AG21" s="72">
        <v>0.8</v>
      </c>
      <c r="AH21" s="73">
        <v>0.6</v>
      </c>
      <c r="AI21" s="73">
        <v>0.5</v>
      </c>
      <c r="AJ21" s="110">
        <v>1</v>
      </c>
      <c r="AK21" s="23"/>
      <c r="AL21" s="16"/>
      <c r="AM21" s="13"/>
      <c r="AN21" s="13"/>
      <c r="AO21" s="13"/>
      <c r="AP21" s="13"/>
      <c r="AQ21" s="14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1:53" ht="15" customHeight="1" x14ac:dyDescent="0.25">
      <c r="A22" s="2"/>
      <c r="B22" s="25" t="s">
        <v>2</v>
      </c>
      <c r="C22" s="28"/>
      <c r="D22" s="33">
        <v>506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34"/>
      <c r="P22" s="23"/>
      <c r="Q22" s="23"/>
      <c r="R22" s="23"/>
      <c r="S22" s="23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23"/>
      <c r="AG22" s="34"/>
      <c r="AH22" s="34"/>
      <c r="AI22" s="34"/>
      <c r="AJ22" s="34"/>
      <c r="AK22" s="23"/>
      <c r="AL22" s="34"/>
      <c r="AM22" s="34"/>
      <c r="AN22" s="34"/>
      <c r="AO22" s="34"/>
      <c r="AP22" s="34"/>
      <c r="AQ22" s="34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1:53" s="4" customFormat="1" ht="15" customHeight="1" x14ac:dyDescent="0.25">
      <c r="A23" s="2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29"/>
      <c r="P23" s="29"/>
      <c r="Q23" s="29"/>
      <c r="R23" s="29"/>
      <c r="S23" s="29"/>
      <c r="T23" s="29"/>
      <c r="U23" s="34"/>
      <c r="V23" s="36"/>
      <c r="W23" s="34"/>
      <c r="X23" s="34"/>
      <c r="Y23" s="34"/>
      <c r="Z23" s="34"/>
      <c r="AA23" s="34"/>
      <c r="AB23" s="34"/>
      <c r="AC23" s="34"/>
      <c r="AD23" s="34"/>
      <c r="AE23" s="34"/>
      <c r="AF23" s="23"/>
      <c r="AG23" s="34"/>
      <c r="AH23" s="34"/>
      <c r="AI23" s="34"/>
      <c r="AJ23" s="34"/>
      <c r="AK23" s="23"/>
      <c r="AL23" s="34"/>
      <c r="AM23" s="34"/>
      <c r="AN23" s="34"/>
      <c r="AO23" s="34"/>
      <c r="AP23" s="34"/>
      <c r="AQ23" s="34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1:53" ht="15" customHeight="1" x14ac:dyDescent="0.25">
      <c r="A24" s="2"/>
      <c r="B24" s="21" t="s">
        <v>24</v>
      </c>
      <c r="C24" s="38"/>
      <c r="D24" s="38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34"/>
      <c r="K24" s="17" t="s">
        <v>26</v>
      </c>
      <c r="L24" s="17" t="s">
        <v>27</v>
      </c>
      <c r="M24" s="17" t="s">
        <v>28</v>
      </c>
      <c r="N24" s="17" t="s">
        <v>21</v>
      </c>
      <c r="O24" s="23"/>
      <c r="P24" s="39" t="s">
        <v>29</v>
      </c>
      <c r="Q24" s="11"/>
      <c r="R24" s="11"/>
      <c r="S24" s="11"/>
      <c r="T24" s="40"/>
      <c r="U24" s="40"/>
      <c r="V24" s="40"/>
      <c r="W24" s="40"/>
      <c r="X24" s="40"/>
      <c r="Y24" s="11"/>
      <c r="Z24" s="11"/>
      <c r="AA24" s="11"/>
      <c r="AB24" s="40"/>
      <c r="AC24" s="40"/>
      <c r="AD24" s="11"/>
      <c r="AE24" s="41"/>
      <c r="AF24" s="23"/>
      <c r="AG24" s="39" t="s">
        <v>135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41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1:53" ht="15" customHeight="1" x14ac:dyDescent="0.25">
      <c r="A25" s="2"/>
      <c r="B25" s="39" t="s">
        <v>12</v>
      </c>
      <c r="C25" s="11"/>
      <c r="D25" s="41"/>
      <c r="E25" s="24">
        <v>181</v>
      </c>
      <c r="F25" s="24">
        <v>13</v>
      </c>
      <c r="G25" s="24">
        <v>140</v>
      </c>
      <c r="H25" s="24">
        <v>60</v>
      </c>
      <c r="I25" s="24">
        <v>581</v>
      </c>
      <c r="J25" s="34"/>
      <c r="K25" s="42">
        <v>0.84530386740331487</v>
      </c>
      <c r="L25" s="42">
        <v>0.33149171270718231</v>
      </c>
      <c r="M25" s="42">
        <v>3.2099447513812156</v>
      </c>
      <c r="N25" s="31">
        <v>0.46700000000000003</v>
      </c>
      <c r="O25" s="23">
        <v>3266.1478224599186</v>
      </c>
      <c r="P25" s="146" t="s">
        <v>9</v>
      </c>
      <c r="Q25" s="160"/>
      <c r="R25" s="147" t="s">
        <v>82</v>
      </c>
      <c r="S25" s="147"/>
      <c r="T25" s="147"/>
      <c r="U25" s="147"/>
      <c r="V25" s="147"/>
      <c r="W25" s="147"/>
      <c r="X25" s="147"/>
      <c r="Y25" s="161"/>
      <c r="Z25" s="162"/>
      <c r="AA25" s="161" t="s">
        <v>56</v>
      </c>
      <c r="AB25" s="147"/>
      <c r="AC25" s="163" t="s">
        <v>89</v>
      </c>
      <c r="AD25" s="164"/>
      <c r="AE25" s="148"/>
      <c r="AF25" s="23"/>
      <c r="AG25" s="177">
        <v>6435</v>
      </c>
      <c r="AH25" s="178" t="s">
        <v>136</v>
      </c>
      <c r="AI25" s="161"/>
      <c r="AJ25" s="147"/>
      <c r="AK25" s="147"/>
      <c r="AL25" s="147"/>
      <c r="AM25" s="161"/>
      <c r="AN25" s="147"/>
      <c r="AO25" s="147"/>
      <c r="AP25" s="147"/>
      <c r="AQ25" s="148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1:53" ht="15" customHeight="1" x14ac:dyDescent="0.25">
      <c r="A26" s="2"/>
      <c r="B26" s="43" t="s">
        <v>14</v>
      </c>
      <c r="C26" s="44"/>
      <c r="D26" s="45"/>
      <c r="E26" s="24">
        <v>46</v>
      </c>
      <c r="F26" s="24">
        <v>2</v>
      </c>
      <c r="G26" s="24">
        <v>27</v>
      </c>
      <c r="H26" s="24">
        <v>15</v>
      </c>
      <c r="I26" s="24">
        <v>131</v>
      </c>
      <c r="J26" s="34"/>
      <c r="K26" s="42">
        <v>0.63043478260869568</v>
      </c>
      <c r="L26" s="42">
        <v>0.32608695652173914</v>
      </c>
      <c r="M26" s="42">
        <v>2.847826086956522</v>
      </c>
      <c r="N26" s="31">
        <v>0.43812709030100333</v>
      </c>
      <c r="O26" s="23">
        <v>1534</v>
      </c>
      <c r="P26" s="165" t="s">
        <v>50</v>
      </c>
      <c r="Q26" s="166"/>
      <c r="R26" s="167" t="s">
        <v>83</v>
      </c>
      <c r="S26" s="167"/>
      <c r="T26" s="167"/>
      <c r="U26" s="167"/>
      <c r="V26" s="167"/>
      <c r="W26" s="167"/>
      <c r="X26" s="167"/>
      <c r="Y26" s="162"/>
      <c r="Z26" s="162"/>
      <c r="AA26" s="162" t="s">
        <v>86</v>
      </c>
      <c r="AB26" s="167"/>
      <c r="AC26" s="168" t="s">
        <v>90</v>
      </c>
      <c r="AD26" s="76"/>
      <c r="AE26" s="169"/>
      <c r="AF26" s="23"/>
      <c r="AG26" s="177">
        <v>6130</v>
      </c>
      <c r="AH26" s="179" t="s">
        <v>137</v>
      </c>
      <c r="AI26" s="162"/>
      <c r="AJ26" s="167"/>
      <c r="AK26" s="167"/>
      <c r="AL26" s="167"/>
      <c r="AM26" s="162"/>
      <c r="AN26" s="167"/>
      <c r="AO26" s="167"/>
      <c r="AP26" s="167"/>
      <c r="AQ26" s="169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1:53" ht="15" customHeight="1" x14ac:dyDescent="0.25">
      <c r="A27" s="2"/>
      <c r="B27" s="46" t="s">
        <v>15</v>
      </c>
      <c r="C27" s="47"/>
      <c r="D27" s="48"/>
      <c r="E27" s="30">
        <v>11</v>
      </c>
      <c r="F27" s="30">
        <v>1</v>
      </c>
      <c r="G27" s="30">
        <v>5</v>
      </c>
      <c r="H27" s="30">
        <v>1</v>
      </c>
      <c r="I27" s="30">
        <v>27</v>
      </c>
      <c r="J27" s="34"/>
      <c r="K27" s="49">
        <v>0.54545454545454541</v>
      </c>
      <c r="L27" s="49">
        <v>9.0909090909090912E-2</v>
      </c>
      <c r="M27" s="49">
        <v>2.4545454545454546</v>
      </c>
      <c r="N27" s="50">
        <v>0.67500000000000004</v>
      </c>
      <c r="O27" s="23"/>
      <c r="P27" s="165" t="s">
        <v>51</v>
      </c>
      <c r="Q27" s="166"/>
      <c r="R27" s="167" t="s">
        <v>84</v>
      </c>
      <c r="S27" s="167"/>
      <c r="T27" s="167"/>
      <c r="U27" s="167"/>
      <c r="V27" s="167"/>
      <c r="W27" s="167"/>
      <c r="X27" s="167"/>
      <c r="Y27" s="162"/>
      <c r="Z27" s="162"/>
      <c r="AA27" s="162" t="s">
        <v>87</v>
      </c>
      <c r="AB27" s="167"/>
      <c r="AC27" s="168" t="s">
        <v>91</v>
      </c>
      <c r="AD27" s="76"/>
      <c r="AE27" s="169"/>
      <c r="AF27" s="23"/>
      <c r="AG27" s="177">
        <v>5831</v>
      </c>
      <c r="AH27" s="179" t="s">
        <v>138</v>
      </c>
      <c r="AI27" s="162"/>
      <c r="AJ27" s="167"/>
      <c r="AK27" s="167"/>
      <c r="AL27" s="167"/>
      <c r="AM27" s="162"/>
      <c r="AN27" s="167"/>
      <c r="AO27" s="167"/>
      <c r="AP27" s="167"/>
      <c r="AQ27" s="169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1:53" ht="15" customHeight="1" x14ac:dyDescent="0.25">
      <c r="A28" s="2"/>
      <c r="B28" s="51" t="s">
        <v>25</v>
      </c>
      <c r="C28" s="52"/>
      <c r="D28" s="53"/>
      <c r="E28" s="17">
        <v>238</v>
      </c>
      <c r="F28" s="17">
        <v>16</v>
      </c>
      <c r="G28" s="17">
        <v>172</v>
      </c>
      <c r="H28" s="17">
        <v>76</v>
      </c>
      <c r="I28" s="17">
        <v>739</v>
      </c>
      <c r="J28" s="34"/>
      <c r="K28" s="54">
        <v>0.78991596638655459</v>
      </c>
      <c r="L28" s="54">
        <v>0.31932773109243695</v>
      </c>
      <c r="M28" s="54">
        <v>3.1050420168067228</v>
      </c>
      <c r="N28" s="32">
        <v>0.46683512318382819</v>
      </c>
      <c r="O28" s="23">
        <v>4800.1478224599186</v>
      </c>
      <c r="P28" s="170" t="s">
        <v>10</v>
      </c>
      <c r="Q28" s="171"/>
      <c r="R28" s="172" t="s">
        <v>85</v>
      </c>
      <c r="S28" s="172"/>
      <c r="T28" s="172"/>
      <c r="U28" s="172"/>
      <c r="V28" s="172"/>
      <c r="W28" s="172"/>
      <c r="X28" s="172"/>
      <c r="Y28" s="173"/>
      <c r="Z28" s="173"/>
      <c r="AA28" s="173" t="s">
        <v>88</v>
      </c>
      <c r="AB28" s="172"/>
      <c r="AC28" s="174" t="s">
        <v>92</v>
      </c>
      <c r="AD28" s="175"/>
      <c r="AE28" s="176"/>
      <c r="AF28" s="23"/>
      <c r="AG28" s="177">
        <v>5540</v>
      </c>
      <c r="AH28" s="179" t="s">
        <v>139</v>
      </c>
      <c r="AI28" s="162"/>
      <c r="AJ28" s="167"/>
      <c r="AK28" s="167"/>
      <c r="AL28" s="167"/>
      <c r="AM28" s="162"/>
      <c r="AN28" s="167"/>
      <c r="AO28" s="167"/>
      <c r="AP28" s="167"/>
      <c r="AQ28" s="169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1:53" ht="15" customHeight="1" x14ac:dyDescent="0.25">
      <c r="A29" s="2"/>
      <c r="B29" s="146"/>
      <c r="C29" s="147"/>
      <c r="D29" s="147"/>
      <c r="E29" s="147"/>
      <c r="F29" s="147"/>
      <c r="G29" s="147"/>
      <c r="H29" s="147"/>
      <c r="I29" s="148"/>
      <c r="J29" s="34"/>
      <c r="K29" s="146"/>
      <c r="L29" s="147"/>
      <c r="M29" s="147"/>
      <c r="N29" s="183"/>
      <c r="O29" s="23"/>
      <c r="P29" s="146"/>
      <c r="Q29" s="147"/>
      <c r="R29" s="147"/>
      <c r="S29" s="147"/>
      <c r="T29" s="164"/>
      <c r="U29" s="164"/>
      <c r="V29" s="147"/>
      <c r="W29" s="147"/>
      <c r="X29" s="147"/>
      <c r="Y29" s="164"/>
      <c r="Z29" s="164"/>
      <c r="AA29" s="164"/>
      <c r="AB29" s="164"/>
      <c r="AC29" s="147"/>
      <c r="AD29" s="164"/>
      <c r="AE29" s="181"/>
      <c r="AF29" s="23"/>
      <c r="AG29" s="177">
        <v>5273</v>
      </c>
      <c r="AH29" s="179" t="s">
        <v>140</v>
      </c>
      <c r="AI29" s="162"/>
      <c r="AJ29" s="167"/>
      <c r="AK29" s="167"/>
      <c r="AL29" s="167"/>
      <c r="AM29" s="162"/>
      <c r="AN29" s="167"/>
      <c r="AO29" s="167"/>
      <c r="AP29" s="167"/>
      <c r="AQ29" s="169"/>
      <c r="AR29" s="37"/>
      <c r="AS29" s="37"/>
      <c r="AT29" s="37"/>
      <c r="AU29" s="37"/>
      <c r="AV29" s="37"/>
      <c r="AW29" s="37"/>
      <c r="AX29" s="37"/>
      <c r="AY29" s="37"/>
      <c r="AZ29" s="37"/>
      <c r="BA29" s="37"/>
    </row>
    <row r="30" spans="1:53" ht="15" customHeight="1" x14ac:dyDescent="0.25">
      <c r="A30" s="2"/>
      <c r="B30" s="165"/>
      <c r="C30" s="167"/>
      <c r="D30" s="167"/>
      <c r="E30" s="167"/>
      <c r="F30" s="167"/>
      <c r="G30" s="167"/>
      <c r="H30" s="167"/>
      <c r="I30" s="169"/>
      <c r="J30" s="34"/>
      <c r="K30" s="165"/>
      <c r="L30" s="167"/>
      <c r="M30" s="167"/>
      <c r="N30" s="184"/>
      <c r="O30" s="23"/>
      <c r="P30" s="165"/>
      <c r="Q30" s="167"/>
      <c r="R30" s="167"/>
      <c r="S30" s="167"/>
      <c r="T30" s="76"/>
      <c r="U30" s="76"/>
      <c r="V30" s="167"/>
      <c r="W30" s="167"/>
      <c r="X30" s="167"/>
      <c r="Y30" s="76"/>
      <c r="Z30" s="76"/>
      <c r="AA30" s="76"/>
      <c r="AB30" s="76"/>
      <c r="AC30" s="167"/>
      <c r="AD30" s="76"/>
      <c r="AE30" s="182"/>
      <c r="AF30" s="23"/>
      <c r="AG30" s="177">
        <v>5169</v>
      </c>
      <c r="AH30" s="179" t="s">
        <v>141</v>
      </c>
      <c r="AI30" s="162"/>
      <c r="AJ30" s="167"/>
      <c r="AK30" s="167"/>
      <c r="AL30" s="167"/>
      <c r="AM30" s="162"/>
      <c r="AN30" s="167"/>
      <c r="AO30" s="167"/>
      <c r="AP30" s="167"/>
      <c r="AQ30" s="169"/>
      <c r="AR30" s="37"/>
      <c r="AS30" s="37"/>
      <c r="AT30" s="37"/>
      <c r="AU30" s="37"/>
      <c r="AV30" s="37"/>
      <c r="AW30" s="37"/>
      <c r="AX30" s="37"/>
      <c r="AY30" s="37"/>
      <c r="AZ30" s="37"/>
      <c r="BA30" s="37"/>
    </row>
    <row r="31" spans="1:53" ht="15" customHeight="1" x14ac:dyDescent="0.25">
      <c r="A31" s="2"/>
      <c r="B31" s="165"/>
      <c r="C31" s="167"/>
      <c r="D31" s="167"/>
      <c r="E31" s="167"/>
      <c r="F31" s="167"/>
      <c r="G31" s="167"/>
      <c r="H31" s="167"/>
      <c r="I31" s="169"/>
      <c r="J31" s="34"/>
      <c r="K31" s="165"/>
      <c r="L31" s="167"/>
      <c r="M31" s="167"/>
      <c r="N31" s="184"/>
      <c r="O31" s="23"/>
      <c r="P31" s="165"/>
      <c r="Q31" s="167"/>
      <c r="R31" s="167"/>
      <c r="S31" s="167"/>
      <c r="T31" s="76"/>
      <c r="U31" s="76"/>
      <c r="V31" s="167"/>
      <c r="W31" s="167"/>
      <c r="X31" s="167"/>
      <c r="Y31" s="76"/>
      <c r="Z31" s="76"/>
      <c r="AA31" s="76"/>
      <c r="AB31" s="76"/>
      <c r="AC31" s="167"/>
      <c r="AD31" s="76"/>
      <c r="AE31" s="182"/>
      <c r="AF31" s="23"/>
      <c r="AG31" s="177">
        <v>5153</v>
      </c>
      <c r="AH31" s="179" t="s">
        <v>142</v>
      </c>
      <c r="AI31" s="162"/>
      <c r="AJ31" s="167"/>
      <c r="AK31" s="167"/>
      <c r="AL31" s="167"/>
      <c r="AM31" s="162"/>
      <c r="AN31" s="167"/>
      <c r="AO31" s="167"/>
      <c r="AP31" s="167"/>
      <c r="AQ31" s="169"/>
      <c r="AR31" s="37"/>
      <c r="AS31" s="37"/>
      <c r="AT31" s="37"/>
      <c r="AU31" s="37"/>
      <c r="AV31" s="37"/>
      <c r="AW31" s="37"/>
      <c r="AX31" s="37"/>
      <c r="AY31" s="37"/>
      <c r="AZ31" s="37"/>
      <c r="BA31" s="37"/>
    </row>
    <row r="32" spans="1:53" ht="15" customHeight="1" x14ac:dyDescent="0.25">
      <c r="A32" s="2"/>
      <c r="B32" s="165"/>
      <c r="C32" s="167"/>
      <c r="D32" s="167"/>
      <c r="E32" s="167"/>
      <c r="F32" s="167"/>
      <c r="G32" s="167"/>
      <c r="H32" s="167"/>
      <c r="I32" s="169"/>
      <c r="J32" s="34"/>
      <c r="K32" s="165"/>
      <c r="L32" s="167"/>
      <c r="M32" s="167"/>
      <c r="N32" s="184"/>
      <c r="O32" s="23"/>
      <c r="P32" s="165"/>
      <c r="Q32" s="167"/>
      <c r="R32" s="167"/>
      <c r="S32" s="167"/>
      <c r="T32" s="76"/>
      <c r="U32" s="76"/>
      <c r="V32" s="167"/>
      <c r="W32" s="167"/>
      <c r="X32" s="167"/>
      <c r="Y32" s="76"/>
      <c r="Z32" s="76"/>
      <c r="AA32" s="76"/>
      <c r="AB32" s="76"/>
      <c r="AC32" s="167"/>
      <c r="AD32" s="76"/>
      <c r="AE32" s="182"/>
      <c r="AF32" s="23"/>
      <c r="AG32" s="177">
        <v>5108</v>
      </c>
      <c r="AH32" s="179" t="s">
        <v>143</v>
      </c>
      <c r="AI32" s="162"/>
      <c r="AJ32" s="167"/>
      <c r="AK32" s="167"/>
      <c r="AL32" s="167"/>
      <c r="AM32" s="162"/>
      <c r="AN32" s="167"/>
      <c r="AO32" s="167"/>
      <c r="AP32" s="167"/>
      <c r="AQ32" s="169"/>
      <c r="AR32" s="37"/>
      <c r="AS32" s="37"/>
      <c r="AT32" s="37"/>
      <c r="AU32" s="37"/>
      <c r="AV32" s="37"/>
      <c r="AW32" s="37"/>
      <c r="AX32" s="37"/>
      <c r="AY32" s="37"/>
      <c r="AZ32" s="37"/>
      <c r="BA32" s="37"/>
    </row>
    <row r="33" spans="1:53" ht="15" customHeight="1" x14ac:dyDescent="0.25">
      <c r="A33" s="2"/>
      <c r="B33" s="170"/>
      <c r="C33" s="172"/>
      <c r="D33" s="172"/>
      <c r="E33" s="172"/>
      <c r="F33" s="172"/>
      <c r="G33" s="172"/>
      <c r="H33" s="172"/>
      <c r="I33" s="176"/>
      <c r="J33" s="34"/>
      <c r="K33" s="170"/>
      <c r="L33" s="172"/>
      <c r="M33" s="172"/>
      <c r="N33" s="185"/>
      <c r="O33" s="23"/>
      <c r="P33" s="170"/>
      <c r="Q33" s="172"/>
      <c r="R33" s="172"/>
      <c r="S33" s="172"/>
      <c r="T33" s="175"/>
      <c r="U33" s="175"/>
      <c r="V33" s="172"/>
      <c r="W33" s="172"/>
      <c r="X33" s="172"/>
      <c r="Y33" s="175"/>
      <c r="Z33" s="175"/>
      <c r="AA33" s="175"/>
      <c r="AB33" s="175"/>
      <c r="AC33" s="172"/>
      <c r="AD33" s="175"/>
      <c r="AE33" s="129"/>
      <c r="AF33" s="23"/>
      <c r="AG33" s="130">
        <v>5033</v>
      </c>
      <c r="AH33" s="180" t="s">
        <v>144</v>
      </c>
      <c r="AI33" s="173"/>
      <c r="AJ33" s="172"/>
      <c r="AK33" s="172"/>
      <c r="AL33" s="172"/>
      <c r="AM33" s="173"/>
      <c r="AN33" s="172"/>
      <c r="AO33" s="172"/>
      <c r="AP33" s="172"/>
      <c r="AQ33" s="176"/>
      <c r="AR33" s="37"/>
      <c r="AS33" s="37"/>
      <c r="AT33" s="37"/>
      <c r="AU33" s="37"/>
      <c r="AV33" s="37"/>
      <c r="AW33" s="37"/>
      <c r="AX33" s="37"/>
      <c r="AY33" s="37"/>
      <c r="AZ33" s="37"/>
      <c r="BA33" s="37"/>
    </row>
    <row r="34" spans="1:53" ht="15" customHeight="1" x14ac:dyDescent="0.25">
      <c r="A34" s="2"/>
      <c r="B34" s="36"/>
      <c r="C34" s="36"/>
      <c r="D34" s="36"/>
      <c r="E34" s="36"/>
      <c r="F34" s="36"/>
      <c r="G34" s="36"/>
      <c r="H34" s="36"/>
      <c r="I34" s="36"/>
      <c r="J34" s="34"/>
      <c r="K34" s="36"/>
      <c r="L34" s="36"/>
      <c r="M34" s="36"/>
      <c r="N34" s="35"/>
      <c r="O34" s="23"/>
      <c r="P34" s="34"/>
      <c r="Q34" s="36"/>
      <c r="R34" s="34"/>
      <c r="S34" s="34"/>
      <c r="T34" s="23"/>
      <c r="U34" s="23"/>
      <c r="V34" s="36"/>
      <c r="W34" s="34"/>
      <c r="X34" s="34"/>
      <c r="Y34" s="23"/>
      <c r="Z34" s="23"/>
      <c r="AA34" s="23"/>
      <c r="AB34" s="23"/>
      <c r="AC34" s="34"/>
      <c r="AD34" s="23"/>
      <c r="AE34" s="23"/>
      <c r="AF34" s="23"/>
      <c r="AG34" s="23"/>
      <c r="AH34" s="55"/>
      <c r="AI34" s="34"/>
      <c r="AJ34" s="34"/>
      <c r="AK34" s="23"/>
      <c r="AL34" s="34"/>
      <c r="AM34" s="34"/>
      <c r="AN34" s="34"/>
      <c r="AO34" s="34"/>
      <c r="AP34" s="34"/>
      <c r="AQ34" s="34"/>
      <c r="AR34" s="37"/>
      <c r="AS34" s="37"/>
      <c r="AT34" s="37"/>
      <c r="AU34" s="37"/>
      <c r="AV34" s="37"/>
      <c r="AW34" s="37"/>
      <c r="AX34" s="37"/>
      <c r="AY34" s="37"/>
      <c r="AZ34" s="37"/>
      <c r="BA34" s="37"/>
    </row>
    <row r="35" spans="1:53" ht="15" customHeight="1" x14ac:dyDescent="0.25">
      <c r="A35" s="2"/>
      <c r="B35" s="34" t="s">
        <v>57</v>
      </c>
      <c r="C35" s="34"/>
      <c r="D35" s="34" t="s">
        <v>78</v>
      </c>
      <c r="E35" s="34"/>
      <c r="F35" s="34"/>
      <c r="G35" s="34"/>
      <c r="H35" s="34"/>
      <c r="I35" s="34"/>
      <c r="J35" s="34"/>
      <c r="K35" s="34" t="s">
        <v>80</v>
      </c>
      <c r="L35" s="34"/>
      <c r="M35" s="34"/>
      <c r="N35" s="35"/>
      <c r="O35" s="23"/>
      <c r="P35" s="23"/>
      <c r="Q35" s="23"/>
      <c r="R35" s="23"/>
      <c r="S35" s="23"/>
      <c r="T35" s="23"/>
      <c r="U35" s="34"/>
      <c r="V35" s="36"/>
      <c r="W35" s="34"/>
      <c r="X35" s="34"/>
      <c r="Y35" s="23"/>
      <c r="Z35" s="23"/>
      <c r="AA35" s="23"/>
      <c r="AB35" s="23"/>
      <c r="AC35" s="23"/>
      <c r="AD35" s="23"/>
      <c r="AE35" s="23"/>
      <c r="AF35" s="23"/>
      <c r="AG35" s="23"/>
      <c r="AH35" s="55"/>
      <c r="AI35" s="34"/>
      <c r="AJ35" s="34"/>
      <c r="AK35" s="23"/>
      <c r="AL35" s="34"/>
      <c r="AM35" s="34"/>
      <c r="AN35" s="34"/>
      <c r="AO35" s="34"/>
      <c r="AP35" s="34"/>
      <c r="AQ35" s="34"/>
      <c r="AR35" s="37"/>
      <c r="AS35" s="37"/>
      <c r="AT35" s="37"/>
      <c r="AU35" s="37"/>
      <c r="AV35" s="37"/>
      <c r="AW35" s="37"/>
      <c r="AX35" s="37"/>
      <c r="AY35" s="37"/>
      <c r="AZ35" s="37"/>
      <c r="BA35" s="37"/>
    </row>
    <row r="36" spans="1:53" ht="15" customHeight="1" x14ac:dyDescent="0.25">
      <c r="A36" s="2"/>
      <c r="B36" s="34"/>
      <c r="C36" s="34"/>
      <c r="D36" s="34" t="s">
        <v>79</v>
      </c>
      <c r="E36" s="34"/>
      <c r="F36" s="34"/>
      <c r="G36" s="34"/>
      <c r="H36" s="34"/>
      <c r="I36" s="34"/>
      <c r="J36" s="34"/>
      <c r="K36" s="56" t="s">
        <v>81</v>
      </c>
      <c r="L36" s="34"/>
      <c r="M36" s="34"/>
      <c r="N36" s="35"/>
      <c r="O36" s="23"/>
      <c r="P36" s="23"/>
      <c r="Q36" s="23"/>
      <c r="R36" s="23"/>
      <c r="S36" s="23"/>
      <c r="T36" s="23"/>
      <c r="U36" s="34"/>
      <c r="V36" s="36"/>
      <c r="W36" s="34"/>
      <c r="X36" s="34"/>
      <c r="Y36" s="23"/>
      <c r="Z36" s="23"/>
      <c r="AA36" s="23"/>
      <c r="AB36" s="23"/>
      <c r="AC36" s="23"/>
      <c r="AD36" s="23"/>
      <c r="AE36" s="23"/>
      <c r="AF36" s="23"/>
      <c r="AG36" s="23"/>
      <c r="AH36" s="34"/>
      <c r="AI36" s="34"/>
      <c r="AJ36" s="34"/>
      <c r="AK36" s="23"/>
      <c r="AL36" s="34"/>
      <c r="AM36" s="34"/>
      <c r="AN36" s="34"/>
      <c r="AO36" s="34"/>
      <c r="AP36" s="34"/>
      <c r="AQ36" s="34"/>
      <c r="AR36" s="37"/>
      <c r="AS36" s="37"/>
      <c r="AT36" s="37"/>
      <c r="AU36" s="37"/>
      <c r="AV36" s="37"/>
      <c r="AW36" s="37"/>
      <c r="AX36" s="37"/>
      <c r="AY36" s="37"/>
      <c r="AZ36" s="37"/>
      <c r="BA36" s="37"/>
    </row>
    <row r="37" spans="1:53" ht="15" customHeight="1" x14ac:dyDescent="0.25">
      <c r="A37" s="2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5"/>
      <c r="O37" s="23"/>
      <c r="P37" s="23"/>
      <c r="Q37" s="23"/>
      <c r="R37" s="23"/>
      <c r="S37" s="23"/>
      <c r="T37" s="23"/>
      <c r="U37" s="34"/>
      <c r="V37" s="36"/>
      <c r="W37" s="34"/>
      <c r="X37" s="34"/>
      <c r="Y37" s="23"/>
      <c r="Z37" s="23"/>
      <c r="AA37" s="23"/>
      <c r="AB37" s="23"/>
      <c r="AC37" s="23"/>
      <c r="AD37" s="23"/>
      <c r="AE37" s="23"/>
      <c r="AF37" s="23"/>
      <c r="AG37" s="23"/>
      <c r="AH37" s="34"/>
      <c r="AI37" s="34"/>
      <c r="AJ37" s="34"/>
      <c r="AK37" s="23"/>
      <c r="AL37" s="34"/>
      <c r="AM37" s="34"/>
      <c r="AN37" s="34"/>
      <c r="AO37" s="34"/>
      <c r="AP37" s="34"/>
      <c r="AQ37" s="34"/>
      <c r="AR37" s="37"/>
      <c r="AS37" s="37"/>
      <c r="AT37" s="37"/>
      <c r="AU37" s="37"/>
      <c r="AV37" s="37"/>
      <c r="AW37" s="37"/>
      <c r="AX37" s="37"/>
      <c r="AY37" s="37"/>
      <c r="AZ37" s="37"/>
      <c r="BA37" s="37"/>
    </row>
    <row r="38" spans="1:53" ht="15" customHeight="1" x14ac:dyDescent="0.25">
      <c r="A38" s="2"/>
      <c r="B38" s="34"/>
      <c r="C38" s="34"/>
      <c r="D38" s="56"/>
      <c r="E38" s="34"/>
      <c r="F38" s="34"/>
      <c r="G38" s="34"/>
      <c r="H38" s="34"/>
      <c r="I38" s="34"/>
      <c r="J38" s="34"/>
      <c r="K38" s="34"/>
      <c r="L38" s="34"/>
      <c r="M38" s="34"/>
      <c r="N38" s="35"/>
      <c r="O38" s="23"/>
      <c r="P38" s="23"/>
      <c r="Q38" s="23"/>
      <c r="R38" s="23"/>
      <c r="S38" s="23"/>
      <c r="T38" s="23"/>
      <c r="U38" s="34"/>
      <c r="V38" s="36"/>
      <c r="W38" s="34"/>
      <c r="X38" s="34"/>
      <c r="Y38" s="23"/>
      <c r="Z38" s="23"/>
      <c r="AA38" s="23"/>
      <c r="AB38" s="23"/>
      <c r="AC38" s="23"/>
      <c r="AD38" s="23"/>
      <c r="AE38" s="23"/>
      <c r="AF38" s="23"/>
      <c r="AG38" s="34"/>
      <c r="AH38" s="34"/>
      <c r="AI38" s="34"/>
      <c r="AJ38" s="34"/>
      <c r="AK38" s="23"/>
      <c r="AL38" s="34"/>
      <c r="AM38" s="34"/>
      <c r="AN38" s="37"/>
      <c r="AO38" s="34"/>
      <c r="AP38" s="34"/>
      <c r="AQ38" s="34"/>
      <c r="AR38" s="37"/>
      <c r="AS38" s="37"/>
      <c r="AT38" s="37"/>
      <c r="AU38" s="37"/>
      <c r="AV38" s="37"/>
      <c r="AW38" s="37"/>
      <c r="AX38" s="37"/>
      <c r="AY38" s="37"/>
      <c r="AZ38" s="37"/>
      <c r="BA38" s="37"/>
    </row>
    <row r="39" spans="1:53" ht="15" customHeight="1" x14ac:dyDescent="0.25">
      <c r="A39" s="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5"/>
      <c r="O39" s="23"/>
      <c r="P39" s="23"/>
      <c r="Q39" s="23"/>
      <c r="R39" s="23"/>
      <c r="S39" s="23"/>
      <c r="T39" s="23"/>
      <c r="U39" s="34"/>
      <c r="V39" s="36"/>
      <c r="W39" s="34"/>
      <c r="X39" s="34"/>
      <c r="Y39" s="23"/>
      <c r="Z39" s="23"/>
      <c r="AA39" s="23"/>
      <c r="AB39" s="23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7"/>
      <c r="AS39" s="37"/>
      <c r="AT39" s="37"/>
      <c r="AU39" s="37"/>
      <c r="AV39" s="37"/>
      <c r="AW39" s="37"/>
      <c r="AX39" s="37"/>
      <c r="AY39" s="37"/>
      <c r="AZ39" s="37"/>
      <c r="BA39" s="37"/>
    </row>
    <row r="40" spans="1:53" ht="15" customHeight="1" x14ac:dyDescent="0.25">
      <c r="A40" s="2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23"/>
      <c r="Q40" s="23"/>
      <c r="R40" s="23"/>
      <c r="S40" s="23"/>
      <c r="T40" s="23"/>
      <c r="U40" s="34"/>
      <c r="V40" s="36"/>
      <c r="W40" s="34"/>
      <c r="X40" s="34"/>
      <c r="Y40" s="23"/>
      <c r="Z40" s="23"/>
      <c r="AA40" s="23"/>
      <c r="AB40" s="23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7"/>
      <c r="AS40" s="37"/>
      <c r="AT40" s="37"/>
      <c r="AU40" s="37"/>
      <c r="AV40" s="37"/>
      <c r="AW40" s="37"/>
      <c r="AX40" s="37"/>
      <c r="AY40" s="37"/>
      <c r="AZ40" s="37"/>
      <c r="BA40" s="37"/>
    </row>
    <row r="41" spans="1:53" s="8" customFormat="1" ht="15" customHeight="1" x14ac:dyDescent="0.25">
      <c r="A41" s="22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7"/>
      <c r="AS41" s="37"/>
      <c r="AT41" s="37"/>
      <c r="AU41" s="37"/>
      <c r="AV41" s="37"/>
      <c r="AW41" s="37"/>
      <c r="AX41" s="37"/>
      <c r="AY41" s="37"/>
      <c r="AZ41" s="37"/>
      <c r="BA41" s="37"/>
    </row>
    <row r="42" spans="1:53" s="8" customFormat="1" ht="15" customHeight="1" x14ac:dyDescent="0.25">
      <c r="A42" s="2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7"/>
      <c r="AS42" s="37"/>
      <c r="AT42" s="37"/>
      <c r="AU42" s="37"/>
      <c r="AV42" s="37"/>
      <c r="AW42" s="37"/>
      <c r="AX42" s="37"/>
      <c r="AY42" s="37"/>
      <c r="AZ42" s="37"/>
      <c r="BA42" s="37"/>
    </row>
    <row r="43" spans="1:53" s="8" customFormat="1" ht="15" customHeight="1" x14ac:dyDescent="0.25">
      <c r="A43" s="2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7"/>
      <c r="AS43" s="37"/>
      <c r="AT43" s="37"/>
      <c r="AU43" s="37"/>
      <c r="AV43" s="37"/>
      <c r="AW43" s="37"/>
      <c r="AX43" s="37"/>
      <c r="AY43" s="37"/>
      <c r="AZ43" s="37"/>
      <c r="BA43" s="37"/>
    </row>
    <row r="44" spans="1:53" s="8" customFormat="1" ht="15" customHeight="1" x14ac:dyDescent="0.25">
      <c r="A44" s="2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7"/>
      <c r="AS44" s="37"/>
      <c r="AT44" s="37"/>
      <c r="AU44" s="37"/>
      <c r="AV44" s="37"/>
      <c r="AW44" s="37"/>
      <c r="AX44" s="37"/>
      <c r="AY44" s="37"/>
      <c r="AZ44" s="37"/>
      <c r="BA44" s="37"/>
    </row>
    <row r="45" spans="1:53" s="8" customFormat="1" ht="15" customHeight="1" x14ac:dyDescent="0.25">
      <c r="A45" s="2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7"/>
      <c r="AS45" s="37"/>
      <c r="AT45" s="37"/>
      <c r="AU45" s="37"/>
      <c r="AV45" s="37"/>
      <c r="AW45" s="37"/>
      <c r="AX45" s="37"/>
      <c r="AY45" s="37"/>
      <c r="AZ45" s="37"/>
      <c r="BA45" s="37"/>
    </row>
    <row r="46" spans="1:53" s="8" customFormat="1" ht="15" customHeight="1" x14ac:dyDescent="0.25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7"/>
      <c r="AS46" s="37"/>
      <c r="AT46" s="37"/>
      <c r="AU46" s="37"/>
      <c r="AV46" s="37"/>
      <c r="AW46" s="37"/>
      <c r="AX46" s="37"/>
      <c r="AY46" s="37"/>
      <c r="AZ46" s="37"/>
      <c r="BA46" s="37"/>
    </row>
    <row r="47" spans="1:53" s="8" customFormat="1" ht="15" customHeight="1" x14ac:dyDescent="0.25">
      <c r="A47" s="2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7"/>
      <c r="AS47" s="37"/>
      <c r="AT47" s="37"/>
      <c r="AU47" s="37"/>
      <c r="AV47" s="37"/>
      <c r="AW47" s="37"/>
      <c r="AX47" s="37"/>
      <c r="AY47" s="37"/>
      <c r="AZ47" s="37"/>
      <c r="BA47" s="37"/>
    </row>
    <row r="48" spans="1:53" s="8" customFormat="1" ht="15" customHeight="1" x14ac:dyDescent="0.25">
      <c r="A48" s="2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7"/>
      <c r="AS48" s="37"/>
      <c r="AT48" s="37"/>
      <c r="AU48" s="37"/>
      <c r="AV48" s="37"/>
      <c r="AW48" s="37"/>
      <c r="AX48" s="37"/>
      <c r="AY48" s="37"/>
      <c r="AZ48" s="37"/>
      <c r="BA48" s="37"/>
    </row>
    <row r="49" spans="1:53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7"/>
      <c r="AS49" s="37"/>
      <c r="AT49" s="37"/>
      <c r="AU49" s="37"/>
      <c r="AV49" s="37"/>
      <c r="AW49" s="37"/>
      <c r="AX49" s="37"/>
      <c r="AY49" s="37"/>
      <c r="AZ49" s="37"/>
      <c r="BA49" s="37"/>
    </row>
    <row r="50" spans="1:53" s="8" customFormat="1" ht="15" customHeight="1" x14ac:dyDescent="0.25">
      <c r="A50" s="2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7"/>
      <c r="AS50" s="37"/>
      <c r="AT50" s="37"/>
      <c r="AU50" s="37"/>
      <c r="AV50" s="37"/>
      <c r="AW50" s="37"/>
      <c r="AX50" s="37"/>
      <c r="AY50" s="37"/>
      <c r="AZ50" s="37"/>
      <c r="BA50" s="37"/>
    </row>
    <row r="51" spans="1:53" s="8" customFormat="1" ht="15" customHeight="1" x14ac:dyDescent="0.25">
      <c r="A51" s="2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7"/>
      <c r="AS51" s="37"/>
      <c r="AT51" s="37"/>
      <c r="AU51" s="37"/>
      <c r="AV51" s="37"/>
      <c r="AW51" s="37"/>
      <c r="AX51" s="37"/>
      <c r="AY51" s="37"/>
      <c r="AZ51" s="37"/>
      <c r="BA51" s="37"/>
    </row>
    <row r="52" spans="1:53" s="8" customFormat="1" ht="15" customHeight="1" x14ac:dyDescent="0.25">
      <c r="A52" s="2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3"/>
      <c r="AH52" s="55"/>
      <c r="AI52" s="34"/>
      <c r="AJ52" s="34"/>
      <c r="AK52" s="34"/>
      <c r="AL52" s="34"/>
      <c r="AM52" s="34"/>
      <c r="AN52" s="34"/>
      <c r="AO52" s="34"/>
      <c r="AP52" s="34"/>
      <c r="AQ52" s="34"/>
      <c r="AR52" s="37"/>
      <c r="AS52" s="37"/>
      <c r="AT52" s="37"/>
      <c r="AU52" s="37"/>
      <c r="AV52" s="37"/>
      <c r="AW52" s="37"/>
      <c r="AX52" s="37"/>
      <c r="AY52" s="37"/>
      <c r="AZ52" s="37"/>
      <c r="BA52" s="37"/>
    </row>
    <row r="53" spans="1:53" s="8" customFormat="1" ht="15" customHeight="1" x14ac:dyDescent="0.25">
      <c r="A53" s="2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3"/>
      <c r="AH53" s="55"/>
      <c r="AI53" s="34"/>
      <c r="AJ53" s="34"/>
      <c r="AK53" s="34"/>
      <c r="AL53" s="34"/>
      <c r="AM53" s="34"/>
      <c r="AN53" s="34"/>
      <c r="AO53" s="34"/>
      <c r="AP53" s="34"/>
      <c r="AQ53" s="34"/>
      <c r="AR53" s="37"/>
      <c r="AS53" s="37"/>
      <c r="AT53" s="37"/>
      <c r="AU53" s="37"/>
      <c r="AV53" s="37"/>
      <c r="AW53" s="37"/>
      <c r="AX53" s="37"/>
      <c r="AY53" s="37"/>
      <c r="AZ53" s="37"/>
      <c r="BA53" s="37"/>
    </row>
    <row r="54" spans="1:53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3"/>
      <c r="AH54" s="55"/>
      <c r="AI54" s="34"/>
      <c r="AJ54" s="34"/>
      <c r="AK54" s="34"/>
      <c r="AL54" s="34"/>
      <c r="AM54" s="34"/>
      <c r="AN54" s="34"/>
      <c r="AO54" s="34"/>
      <c r="AP54" s="34"/>
      <c r="AQ54" s="34"/>
      <c r="AR54" s="37"/>
      <c r="AS54" s="37"/>
      <c r="AT54" s="37"/>
      <c r="AU54" s="37"/>
      <c r="AV54" s="37"/>
      <c r="AW54" s="37"/>
      <c r="AX54" s="37"/>
      <c r="AY54" s="37"/>
      <c r="AZ54" s="37"/>
      <c r="BA54" s="37"/>
    </row>
    <row r="55" spans="1:53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3"/>
      <c r="AH55" s="55"/>
      <c r="AI55" s="34"/>
      <c r="AJ55" s="34"/>
      <c r="AK55" s="34"/>
      <c r="AL55" s="34"/>
      <c r="AM55" s="34"/>
      <c r="AN55" s="34"/>
      <c r="AO55" s="34"/>
      <c r="AP55" s="34"/>
      <c r="AQ55" s="34"/>
      <c r="AR55" s="37"/>
      <c r="AS55" s="37"/>
      <c r="AT55" s="37"/>
      <c r="AU55" s="37"/>
      <c r="AV55" s="37"/>
      <c r="AW55" s="37"/>
      <c r="AX55" s="37"/>
      <c r="AY55" s="37"/>
      <c r="AZ55" s="37"/>
      <c r="BA55" s="37"/>
    </row>
    <row r="56" spans="1:53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3"/>
      <c r="AH56" s="55"/>
      <c r="AI56" s="34"/>
      <c r="AJ56" s="34"/>
      <c r="AK56" s="34"/>
      <c r="AL56" s="34"/>
      <c r="AM56" s="34"/>
      <c r="AN56" s="34"/>
      <c r="AO56" s="34"/>
      <c r="AP56" s="34"/>
      <c r="AQ56" s="34"/>
      <c r="AR56" s="37"/>
      <c r="AS56" s="37"/>
      <c r="AT56" s="37"/>
      <c r="AU56" s="37"/>
      <c r="AV56" s="37"/>
      <c r="AW56" s="37"/>
      <c r="AX56" s="37"/>
      <c r="AY56" s="37"/>
      <c r="AZ56" s="37"/>
      <c r="BA56" s="37"/>
    </row>
    <row r="57" spans="1:53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3"/>
      <c r="AH57" s="55"/>
      <c r="AI57" s="34"/>
      <c r="AJ57" s="34"/>
      <c r="AK57" s="34"/>
      <c r="AL57" s="34"/>
      <c r="AM57" s="34"/>
      <c r="AN57" s="34"/>
      <c r="AO57" s="34"/>
      <c r="AP57" s="34"/>
      <c r="AQ57" s="34"/>
      <c r="AR57" s="37"/>
      <c r="AS57" s="37"/>
      <c r="AT57" s="37"/>
      <c r="AU57" s="37"/>
      <c r="AV57" s="37"/>
      <c r="AW57" s="37"/>
      <c r="AX57" s="37"/>
      <c r="AY57" s="37"/>
      <c r="AZ57" s="37"/>
      <c r="BA57" s="37"/>
    </row>
    <row r="58" spans="1:53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3"/>
      <c r="AH58" s="55"/>
      <c r="AI58" s="34"/>
      <c r="AJ58" s="34"/>
      <c r="AK58" s="34"/>
      <c r="AL58" s="34"/>
      <c r="AM58" s="34"/>
      <c r="AN58" s="34"/>
      <c r="AO58" s="34"/>
      <c r="AP58" s="34"/>
      <c r="AQ58" s="34"/>
      <c r="AR58" s="37"/>
      <c r="AS58" s="37"/>
      <c r="AT58" s="37"/>
      <c r="AU58" s="37"/>
      <c r="AV58" s="37"/>
      <c r="AW58" s="37"/>
      <c r="AX58" s="37"/>
      <c r="AY58" s="37"/>
      <c r="AZ58" s="37"/>
      <c r="BA58" s="37"/>
    </row>
    <row r="59" spans="1:53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3"/>
      <c r="AH59" s="55"/>
      <c r="AI59" s="34"/>
      <c r="AJ59" s="34"/>
      <c r="AK59" s="34"/>
      <c r="AL59" s="34"/>
      <c r="AM59" s="34"/>
      <c r="AN59" s="34"/>
      <c r="AO59" s="34"/>
      <c r="AP59" s="34"/>
      <c r="AQ59" s="34"/>
      <c r="AR59" s="37"/>
      <c r="AS59" s="37"/>
      <c r="AT59" s="37"/>
      <c r="AU59" s="37"/>
      <c r="AV59" s="37"/>
      <c r="AW59" s="37"/>
      <c r="AX59" s="37"/>
      <c r="AY59" s="37"/>
      <c r="AZ59" s="37"/>
      <c r="BA59" s="37"/>
    </row>
    <row r="60" spans="1:53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3"/>
      <c r="AH60" s="55"/>
      <c r="AI60" s="34"/>
      <c r="AJ60" s="34"/>
      <c r="AK60" s="34"/>
      <c r="AL60" s="34"/>
      <c r="AM60" s="34"/>
      <c r="AN60" s="34"/>
      <c r="AO60" s="34"/>
      <c r="AP60" s="34"/>
      <c r="AQ60" s="34"/>
      <c r="AR60" s="37"/>
      <c r="AS60" s="37"/>
      <c r="AT60" s="37"/>
      <c r="AU60" s="37"/>
      <c r="AV60" s="37"/>
      <c r="AW60" s="37"/>
      <c r="AX60" s="37"/>
      <c r="AY60" s="37"/>
      <c r="AZ60" s="37"/>
      <c r="BA60" s="37"/>
    </row>
    <row r="61" spans="1:53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3"/>
      <c r="AH61" s="55"/>
      <c r="AI61" s="34"/>
      <c r="AJ61" s="34"/>
      <c r="AK61" s="34"/>
      <c r="AL61" s="34"/>
      <c r="AM61" s="34"/>
      <c r="AN61" s="34"/>
      <c r="AO61" s="34"/>
      <c r="AP61" s="34"/>
      <c r="AQ61" s="34"/>
      <c r="AR61" s="37"/>
      <c r="AS61" s="37"/>
      <c r="AT61" s="37"/>
      <c r="AU61" s="37"/>
      <c r="AV61" s="37"/>
      <c r="AW61" s="37"/>
      <c r="AX61" s="37"/>
      <c r="AY61" s="37"/>
      <c r="AZ61" s="37"/>
      <c r="BA61" s="37"/>
    </row>
    <row r="62" spans="1:53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3"/>
      <c r="AH62" s="55"/>
      <c r="AI62" s="34"/>
      <c r="AJ62" s="34"/>
      <c r="AK62" s="34"/>
      <c r="AL62" s="34"/>
      <c r="AM62" s="34"/>
      <c r="AN62" s="34"/>
      <c r="AO62" s="34"/>
      <c r="AP62" s="34"/>
      <c r="AQ62" s="34"/>
      <c r="AR62" s="37"/>
      <c r="AS62" s="37"/>
      <c r="AT62" s="37"/>
      <c r="AU62" s="37"/>
      <c r="AV62" s="37"/>
      <c r="AW62" s="37"/>
      <c r="AX62" s="37"/>
      <c r="AY62" s="37"/>
      <c r="AZ62" s="37"/>
      <c r="BA62" s="37"/>
    </row>
    <row r="63" spans="1:53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3"/>
      <c r="AH63" s="55"/>
      <c r="AI63" s="34"/>
      <c r="AJ63" s="34"/>
      <c r="AK63" s="34"/>
      <c r="AL63" s="34"/>
      <c r="AM63" s="34"/>
      <c r="AN63" s="34"/>
      <c r="AO63" s="34"/>
      <c r="AP63" s="34"/>
      <c r="AQ63" s="34"/>
      <c r="AR63" s="37"/>
      <c r="AS63" s="37"/>
      <c r="AT63" s="37"/>
      <c r="AU63" s="37"/>
      <c r="AV63" s="37"/>
      <c r="AW63" s="37"/>
      <c r="AX63" s="37"/>
      <c r="AY63" s="37"/>
      <c r="AZ63" s="37"/>
      <c r="BA63" s="37"/>
    </row>
    <row r="64" spans="1:53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3"/>
      <c r="AH64" s="55"/>
      <c r="AI64" s="34"/>
      <c r="AJ64" s="34"/>
      <c r="AK64" s="34"/>
      <c r="AL64" s="34"/>
      <c r="AM64" s="34"/>
      <c r="AN64" s="34"/>
      <c r="AO64" s="34"/>
      <c r="AP64" s="34"/>
      <c r="AQ64" s="34"/>
      <c r="AR64" s="37"/>
      <c r="AS64" s="37"/>
      <c r="AT64" s="37"/>
      <c r="AU64" s="37"/>
      <c r="AV64" s="37"/>
      <c r="AW64" s="37"/>
      <c r="AX64" s="37"/>
      <c r="AY64" s="37"/>
      <c r="AZ64" s="37"/>
      <c r="BA64" s="37"/>
    </row>
    <row r="65" spans="1:53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3"/>
      <c r="AH65" s="55"/>
      <c r="AI65" s="34"/>
      <c r="AJ65" s="34"/>
      <c r="AK65" s="34"/>
      <c r="AL65" s="34"/>
      <c r="AM65" s="34"/>
      <c r="AN65" s="34"/>
      <c r="AO65" s="34"/>
      <c r="AP65" s="34"/>
      <c r="AQ65" s="34"/>
      <c r="AR65" s="37"/>
      <c r="AS65" s="37"/>
      <c r="AT65" s="37"/>
      <c r="AU65" s="37"/>
      <c r="AV65" s="37"/>
      <c r="AW65" s="37"/>
      <c r="AX65" s="37"/>
      <c r="AY65" s="37"/>
      <c r="AZ65" s="37"/>
      <c r="BA65" s="37"/>
    </row>
    <row r="66" spans="1:53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3"/>
      <c r="AH66" s="55"/>
      <c r="AI66" s="34"/>
      <c r="AJ66" s="34"/>
      <c r="AK66" s="34"/>
      <c r="AL66" s="34"/>
      <c r="AM66" s="34"/>
      <c r="AN66" s="34"/>
      <c r="AO66" s="34"/>
      <c r="AP66" s="34"/>
      <c r="AQ66" s="34"/>
      <c r="AR66" s="37"/>
      <c r="AS66" s="37"/>
      <c r="AT66" s="37"/>
      <c r="AU66" s="37"/>
      <c r="AV66" s="37"/>
      <c r="AW66" s="37"/>
      <c r="AX66" s="37"/>
      <c r="AY66" s="37"/>
      <c r="AZ66" s="37"/>
      <c r="BA66" s="37"/>
    </row>
    <row r="67" spans="1:53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3"/>
      <c r="AH67" s="55"/>
      <c r="AI67" s="34"/>
      <c r="AJ67" s="34"/>
      <c r="AK67" s="34"/>
      <c r="AL67" s="34"/>
      <c r="AM67" s="34"/>
      <c r="AN67" s="34"/>
      <c r="AO67" s="34"/>
      <c r="AP67" s="34"/>
      <c r="AQ67" s="34"/>
      <c r="AR67" s="37"/>
      <c r="AS67" s="37"/>
      <c r="AT67" s="37"/>
      <c r="AU67" s="37"/>
      <c r="AV67" s="37"/>
      <c r="AW67" s="37"/>
      <c r="AX67" s="37"/>
      <c r="AY67" s="37"/>
      <c r="AZ67" s="37"/>
      <c r="BA67" s="37"/>
    </row>
    <row r="68" spans="1:53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3"/>
      <c r="AH68" s="55"/>
      <c r="AI68" s="34"/>
      <c r="AJ68" s="34"/>
      <c r="AK68" s="34"/>
      <c r="AL68" s="34"/>
      <c r="AM68" s="34"/>
      <c r="AN68" s="34"/>
      <c r="AO68" s="34"/>
      <c r="AP68" s="34"/>
      <c r="AQ68" s="34"/>
      <c r="AR68" s="37"/>
      <c r="AS68" s="37"/>
      <c r="AT68" s="37"/>
      <c r="AU68" s="37"/>
      <c r="AV68" s="37"/>
      <c r="AW68" s="37"/>
      <c r="AX68" s="37"/>
      <c r="AY68" s="37"/>
      <c r="AZ68" s="37"/>
      <c r="BA68" s="37"/>
    </row>
    <row r="69" spans="1:53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3"/>
      <c r="AH69" s="55"/>
      <c r="AI69" s="34"/>
      <c r="AJ69" s="34"/>
      <c r="AK69" s="34"/>
      <c r="AL69" s="34"/>
      <c r="AM69" s="34"/>
      <c r="AN69" s="34"/>
      <c r="AO69" s="34"/>
      <c r="AP69" s="34"/>
      <c r="AQ69" s="34"/>
      <c r="AR69" s="37"/>
      <c r="AS69" s="37"/>
      <c r="AT69" s="37"/>
      <c r="AU69" s="37"/>
      <c r="AV69" s="37"/>
      <c r="AW69" s="37"/>
      <c r="AX69" s="37"/>
      <c r="AY69" s="37"/>
      <c r="AZ69" s="37"/>
      <c r="BA69" s="37"/>
    </row>
    <row r="70" spans="1:53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3"/>
      <c r="AH70" s="55"/>
      <c r="AI70" s="34"/>
      <c r="AJ70" s="34"/>
      <c r="AK70" s="34"/>
      <c r="AL70" s="34"/>
      <c r="AM70" s="34"/>
      <c r="AN70" s="34"/>
      <c r="AO70" s="34"/>
      <c r="AP70" s="34"/>
      <c r="AQ70" s="34"/>
      <c r="AR70" s="37"/>
      <c r="AS70" s="37"/>
      <c r="AT70" s="37"/>
      <c r="AU70" s="37"/>
      <c r="AV70" s="37"/>
      <c r="AW70" s="37"/>
      <c r="AX70" s="37"/>
      <c r="AY70" s="37"/>
      <c r="AZ70" s="37"/>
      <c r="BA70" s="37"/>
    </row>
    <row r="71" spans="1:53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3"/>
      <c r="AH71" s="55"/>
      <c r="AI71" s="34"/>
      <c r="AJ71" s="34"/>
      <c r="AK71" s="34"/>
      <c r="AL71" s="34"/>
      <c r="AM71" s="34"/>
      <c r="AN71" s="34"/>
      <c r="AO71" s="34"/>
      <c r="AP71" s="34"/>
      <c r="AQ71" s="34"/>
      <c r="AR71" s="37"/>
      <c r="AS71" s="37"/>
      <c r="AT71" s="37"/>
      <c r="AU71" s="37"/>
      <c r="AV71" s="37"/>
      <c r="AW71" s="37"/>
      <c r="AX71" s="37"/>
      <c r="AY71" s="37"/>
      <c r="AZ71" s="37"/>
      <c r="BA71" s="37"/>
    </row>
    <row r="72" spans="1:53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3"/>
      <c r="AH72" s="55"/>
      <c r="AI72" s="34"/>
      <c r="AJ72" s="34"/>
      <c r="AK72" s="34"/>
      <c r="AL72" s="34"/>
      <c r="AM72" s="34"/>
      <c r="AN72" s="34"/>
      <c r="AO72" s="34"/>
      <c r="AP72" s="34"/>
      <c r="AQ72" s="34"/>
      <c r="AR72" s="37"/>
      <c r="AS72" s="37"/>
      <c r="AT72" s="37"/>
      <c r="AU72" s="37"/>
      <c r="AV72" s="37"/>
      <c r="AW72" s="37"/>
      <c r="AX72" s="37"/>
      <c r="AY72" s="37"/>
      <c r="AZ72" s="37"/>
      <c r="BA72" s="37"/>
    </row>
    <row r="73" spans="1:53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3"/>
      <c r="AH73" s="55"/>
      <c r="AI73" s="34"/>
      <c r="AJ73" s="34"/>
      <c r="AK73" s="34"/>
      <c r="AL73" s="34"/>
      <c r="AM73" s="34"/>
      <c r="AN73" s="34"/>
      <c r="AO73" s="34"/>
      <c r="AP73" s="34"/>
      <c r="AQ73" s="34"/>
      <c r="AR73" s="37"/>
      <c r="AS73" s="37"/>
      <c r="AT73" s="37"/>
      <c r="AU73" s="37"/>
      <c r="AV73" s="37"/>
      <c r="AW73" s="37"/>
      <c r="AX73" s="37"/>
      <c r="AY73" s="37"/>
      <c r="AZ73" s="37"/>
      <c r="BA73" s="37"/>
    </row>
    <row r="74" spans="1:53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3"/>
      <c r="AH74" s="55"/>
      <c r="AI74" s="34"/>
      <c r="AJ74" s="34"/>
      <c r="AK74" s="34"/>
      <c r="AL74" s="34"/>
      <c r="AM74" s="34"/>
      <c r="AN74" s="34"/>
      <c r="AO74" s="34"/>
      <c r="AP74" s="34"/>
      <c r="AQ74" s="34"/>
      <c r="AR74" s="37"/>
      <c r="AS74" s="37"/>
      <c r="AT74" s="37"/>
      <c r="AU74" s="37"/>
      <c r="AV74" s="37"/>
      <c r="AW74" s="37"/>
      <c r="AX74" s="37"/>
      <c r="AY74" s="37"/>
      <c r="AZ74" s="37"/>
      <c r="BA74" s="37"/>
    </row>
    <row r="75" spans="1:53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3"/>
      <c r="AH75" s="55"/>
      <c r="AI75" s="34"/>
      <c r="AJ75" s="34"/>
      <c r="AK75" s="34"/>
      <c r="AL75" s="34"/>
      <c r="AM75" s="34"/>
      <c r="AN75" s="34"/>
      <c r="AO75" s="34"/>
      <c r="AP75" s="34"/>
      <c r="AQ75" s="34"/>
      <c r="AR75" s="37"/>
      <c r="AS75" s="37"/>
      <c r="AT75" s="37"/>
      <c r="AU75" s="37"/>
      <c r="AV75" s="37"/>
      <c r="AW75" s="37"/>
      <c r="AX75" s="37"/>
      <c r="AY75" s="37"/>
      <c r="AZ75" s="37"/>
      <c r="BA75" s="37"/>
    </row>
    <row r="76" spans="1:53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3"/>
      <c r="AH76" s="55"/>
      <c r="AI76" s="34"/>
      <c r="AJ76" s="34"/>
      <c r="AK76" s="34"/>
      <c r="AL76" s="34"/>
      <c r="AM76" s="34"/>
      <c r="AN76" s="34"/>
      <c r="AO76" s="34"/>
      <c r="AP76" s="34"/>
      <c r="AQ76" s="34"/>
      <c r="AR76" s="37"/>
      <c r="AS76" s="37"/>
      <c r="AT76" s="37"/>
      <c r="AU76" s="37"/>
      <c r="AV76" s="37"/>
      <c r="AW76" s="37"/>
      <c r="AX76" s="37"/>
      <c r="AY76" s="37"/>
      <c r="AZ76" s="37"/>
      <c r="BA76" s="37"/>
    </row>
    <row r="77" spans="1:53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3"/>
      <c r="AH77" s="55"/>
      <c r="AI77" s="34"/>
      <c r="AJ77" s="34"/>
      <c r="AK77" s="34"/>
      <c r="AL77" s="34"/>
      <c r="AM77" s="34"/>
      <c r="AN77" s="34"/>
      <c r="AO77" s="34"/>
      <c r="AP77" s="34"/>
      <c r="AQ77" s="34"/>
    </row>
    <row r="78" spans="1:53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3"/>
      <c r="AH78" s="55"/>
      <c r="AI78" s="34"/>
      <c r="AJ78" s="34"/>
      <c r="AK78" s="34"/>
      <c r="AL78" s="34"/>
      <c r="AM78" s="34"/>
      <c r="AN78" s="34"/>
      <c r="AO78" s="34"/>
      <c r="AP78" s="34"/>
      <c r="AQ78" s="34"/>
    </row>
    <row r="79" spans="1:53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3"/>
      <c r="AH79" s="55"/>
      <c r="AI79" s="34"/>
      <c r="AJ79" s="34"/>
      <c r="AK79" s="34"/>
      <c r="AL79" s="34"/>
      <c r="AM79" s="34"/>
      <c r="AN79" s="34"/>
      <c r="AO79" s="34"/>
      <c r="AP79" s="34"/>
      <c r="AQ79" s="34"/>
    </row>
    <row r="80" spans="1:53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3"/>
      <c r="AH80" s="55"/>
      <c r="AI80" s="34"/>
      <c r="AJ80" s="34"/>
      <c r="AK80" s="34"/>
      <c r="AL80" s="34"/>
      <c r="AM80" s="34"/>
      <c r="AN80" s="34"/>
      <c r="AO80" s="34"/>
      <c r="AP80" s="34"/>
      <c r="AQ80" s="34"/>
      <c r="AR80" s="3"/>
      <c r="AS80" s="3"/>
      <c r="AT80" s="3"/>
    </row>
    <row r="81" spans="1:46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3"/>
      <c r="AH81" s="55"/>
      <c r="AI81" s="34"/>
      <c r="AJ81" s="34"/>
      <c r="AK81" s="34"/>
      <c r="AL81" s="34"/>
      <c r="AM81" s="34"/>
      <c r="AN81" s="34"/>
      <c r="AO81" s="34"/>
      <c r="AP81" s="34"/>
      <c r="AQ81" s="34"/>
      <c r="AR81" s="3"/>
      <c r="AS81" s="3"/>
      <c r="AT81" s="3"/>
    </row>
    <row r="82" spans="1:46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3"/>
      <c r="AH82" s="55"/>
      <c r="AI82" s="34"/>
      <c r="AJ82" s="34"/>
      <c r="AK82" s="34"/>
      <c r="AL82" s="34"/>
      <c r="AM82" s="34"/>
      <c r="AN82" s="34"/>
      <c r="AO82" s="34"/>
      <c r="AP82" s="34"/>
      <c r="AQ82" s="34"/>
      <c r="AR82" s="3"/>
      <c r="AS82" s="3"/>
      <c r="AT82" s="3"/>
    </row>
    <row r="83" spans="1:46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23"/>
      <c r="AH83" s="55"/>
      <c r="AI83" s="34"/>
      <c r="AJ83" s="34"/>
      <c r="AK83" s="34"/>
      <c r="AL83" s="34"/>
      <c r="AM83" s="34"/>
      <c r="AN83" s="34"/>
      <c r="AO83" s="34"/>
      <c r="AP83" s="34"/>
      <c r="AQ83" s="34"/>
      <c r="AR83" s="3"/>
      <c r="AS83" s="3"/>
      <c r="AT83" s="3"/>
    </row>
    <row r="84" spans="1:46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23"/>
      <c r="AH84" s="55"/>
      <c r="AI84" s="34"/>
      <c r="AJ84" s="34"/>
      <c r="AK84" s="34"/>
      <c r="AL84" s="34"/>
      <c r="AM84" s="34"/>
      <c r="AN84" s="34"/>
      <c r="AO84" s="34"/>
      <c r="AP84" s="34"/>
      <c r="AQ84" s="34"/>
      <c r="AR84" s="3"/>
      <c r="AS84" s="3"/>
      <c r="AT84" s="3"/>
    </row>
    <row r="85" spans="1:46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23"/>
      <c r="AH85" s="55"/>
      <c r="AI85" s="34"/>
      <c r="AJ85" s="34"/>
      <c r="AK85" s="34"/>
      <c r="AL85" s="34"/>
      <c r="AM85" s="34"/>
      <c r="AN85" s="34"/>
      <c r="AO85" s="34"/>
      <c r="AP85" s="34"/>
      <c r="AQ85" s="34"/>
      <c r="AR85" s="3"/>
      <c r="AS85" s="3"/>
      <c r="AT85" s="3"/>
    </row>
    <row r="86" spans="1:46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23"/>
      <c r="AH86" s="55"/>
      <c r="AI86" s="34"/>
      <c r="AJ86" s="34"/>
      <c r="AK86" s="34"/>
      <c r="AL86" s="34"/>
      <c r="AM86" s="34"/>
      <c r="AN86" s="34"/>
      <c r="AO86" s="34"/>
      <c r="AP86" s="34"/>
      <c r="AQ86" s="34"/>
      <c r="AR86" s="3"/>
      <c r="AS86" s="3"/>
      <c r="AT86" s="3"/>
    </row>
    <row r="87" spans="1:46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23"/>
      <c r="AH87" s="55"/>
      <c r="AI87" s="34"/>
      <c r="AJ87" s="34"/>
      <c r="AK87" s="34"/>
      <c r="AL87" s="34"/>
      <c r="AM87" s="34"/>
      <c r="AN87" s="34"/>
      <c r="AO87" s="34"/>
      <c r="AP87" s="34"/>
      <c r="AQ87" s="34"/>
      <c r="AR87" s="3"/>
      <c r="AS87" s="3"/>
      <c r="AT87" s="3"/>
    </row>
    <row r="88" spans="1:46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23"/>
      <c r="AH88" s="55"/>
      <c r="AI88" s="34"/>
      <c r="AJ88" s="34"/>
      <c r="AK88" s="34"/>
      <c r="AL88" s="34"/>
      <c r="AM88" s="34"/>
      <c r="AN88" s="34"/>
      <c r="AO88" s="34"/>
      <c r="AP88" s="34"/>
      <c r="AQ88" s="34"/>
      <c r="AR88" s="3"/>
      <c r="AS88" s="3"/>
      <c r="AT88" s="3"/>
    </row>
    <row r="89" spans="1:46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23"/>
      <c r="AH89" s="55"/>
      <c r="AI89" s="34"/>
      <c r="AJ89" s="34"/>
      <c r="AK89" s="34"/>
      <c r="AL89" s="34"/>
      <c r="AM89" s="34"/>
      <c r="AN89" s="34"/>
      <c r="AO89" s="34"/>
      <c r="AP89" s="34"/>
      <c r="AQ89" s="34"/>
      <c r="AR89" s="3"/>
      <c r="AS89" s="3"/>
      <c r="AT89" s="3"/>
    </row>
    <row r="90" spans="1:46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23"/>
      <c r="AH90" s="55"/>
      <c r="AI90" s="34"/>
      <c r="AJ90" s="34"/>
      <c r="AK90" s="34"/>
      <c r="AL90" s="34"/>
      <c r="AM90" s="34"/>
      <c r="AN90" s="34"/>
      <c r="AO90" s="34"/>
      <c r="AP90" s="34"/>
      <c r="AQ90" s="34"/>
      <c r="AR90" s="3"/>
      <c r="AS90" s="3"/>
      <c r="AT90" s="3"/>
    </row>
    <row r="91" spans="1:46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23"/>
      <c r="AH91" s="55"/>
      <c r="AI91" s="34"/>
      <c r="AJ91" s="34"/>
      <c r="AK91" s="34"/>
      <c r="AL91" s="34"/>
      <c r="AM91" s="34"/>
      <c r="AN91" s="34"/>
      <c r="AO91" s="34"/>
      <c r="AP91" s="34"/>
      <c r="AQ91" s="34"/>
      <c r="AR91" s="3"/>
      <c r="AS91" s="3"/>
      <c r="AT91" s="3"/>
    </row>
    <row r="92" spans="1:46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23"/>
      <c r="AH92" s="55"/>
      <c r="AI92" s="34"/>
      <c r="AJ92" s="34"/>
      <c r="AK92" s="34"/>
      <c r="AL92" s="34"/>
      <c r="AM92" s="34"/>
      <c r="AN92" s="34"/>
      <c r="AO92" s="34"/>
      <c r="AP92" s="34"/>
      <c r="AQ92" s="34"/>
      <c r="AR92" s="3"/>
      <c r="AS92" s="3"/>
      <c r="AT92" s="3"/>
    </row>
    <row r="93" spans="1:46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23"/>
      <c r="AH93" s="55"/>
      <c r="AI93" s="34"/>
      <c r="AJ93" s="34"/>
      <c r="AK93" s="34"/>
      <c r="AL93" s="34"/>
      <c r="AM93" s="34"/>
      <c r="AN93" s="34"/>
      <c r="AO93" s="34"/>
      <c r="AP93" s="34"/>
      <c r="AQ93" s="34"/>
      <c r="AR93" s="3"/>
      <c r="AS93" s="3"/>
      <c r="AT93" s="3"/>
    </row>
    <row r="94" spans="1:46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23"/>
      <c r="AH94" s="55"/>
      <c r="AI94" s="34"/>
      <c r="AJ94" s="34"/>
      <c r="AK94" s="34"/>
      <c r="AL94" s="34"/>
      <c r="AM94" s="34"/>
      <c r="AN94" s="34"/>
      <c r="AO94" s="34"/>
      <c r="AP94" s="34"/>
      <c r="AQ94" s="34"/>
      <c r="AR94" s="3"/>
      <c r="AS94" s="3"/>
      <c r="AT94" s="3"/>
    </row>
    <row r="95" spans="1:46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23"/>
      <c r="AH95" s="55"/>
      <c r="AI95" s="34"/>
      <c r="AJ95" s="34"/>
      <c r="AK95" s="34"/>
      <c r="AL95" s="34"/>
      <c r="AM95" s="34"/>
      <c r="AN95" s="34"/>
      <c r="AO95" s="34"/>
      <c r="AP95" s="34"/>
      <c r="AQ95" s="34"/>
      <c r="AR95" s="3"/>
      <c r="AS95" s="3"/>
      <c r="AT95" s="3"/>
    </row>
    <row r="96" spans="1:46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23"/>
      <c r="AH96" s="55"/>
      <c r="AI96" s="34"/>
      <c r="AJ96" s="34"/>
      <c r="AK96" s="34"/>
      <c r="AL96" s="34"/>
      <c r="AM96" s="34"/>
      <c r="AN96" s="34"/>
      <c r="AO96" s="34"/>
      <c r="AP96" s="34"/>
      <c r="AQ96" s="34"/>
      <c r="AR96" s="3"/>
      <c r="AS96" s="3"/>
      <c r="AT96" s="3"/>
    </row>
    <row r="97" spans="1:46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23"/>
      <c r="AH97" s="55"/>
      <c r="AI97" s="34"/>
      <c r="AJ97" s="34"/>
      <c r="AK97" s="34"/>
      <c r="AL97" s="34"/>
      <c r="AM97" s="34"/>
      <c r="AN97" s="34"/>
      <c r="AO97" s="34"/>
      <c r="AP97" s="34"/>
      <c r="AQ97" s="34"/>
      <c r="AR97" s="3"/>
      <c r="AS97" s="3"/>
      <c r="AT97" s="3"/>
    </row>
    <row r="98" spans="1:46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23"/>
      <c r="AH98" s="55"/>
      <c r="AI98" s="34"/>
      <c r="AJ98" s="34"/>
      <c r="AK98" s="34"/>
      <c r="AL98" s="34"/>
      <c r="AM98" s="34"/>
      <c r="AN98" s="34"/>
      <c r="AO98" s="34"/>
      <c r="AP98" s="34"/>
      <c r="AQ98" s="34"/>
      <c r="AR98" s="3"/>
      <c r="AS98" s="3"/>
      <c r="AT98" s="3"/>
    </row>
    <row r="99" spans="1:46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23"/>
      <c r="Q99" s="23"/>
      <c r="R99" s="23"/>
      <c r="S99" s="23"/>
      <c r="T99" s="23"/>
      <c r="U99" s="34"/>
      <c r="V99" s="36"/>
      <c r="W99" s="34"/>
      <c r="X99" s="34"/>
      <c r="Y99" s="23"/>
      <c r="Z99" s="23"/>
      <c r="AA99" s="23"/>
      <c r="AB99" s="23"/>
      <c r="AC99" s="23"/>
      <c r="AD99" s="23"/>
      <c r="AE99" s="23"/>
      <c r="AF99" s="23"/>
      <c r="AG99" s="23"/>
      <c r="AH99" s="55"/>
      <c r="AI99" s="34"/>
      <c r="AJ99" s="34"/>
      <c r="AK99" s="23"/>
      <c r="AL99" s="23"/>
      <c r="AM99" s="23"/>
      <c r="AN99" s="23"/>
      <c r="AO99" s="23"/>
      <c r="AP99" s="23"/>
      <c r="AQ99" s="23"/>
      <c r="AR99" s="3"/>
      <c r="AS99" s="3"/>
      <c r="AT99" s="3"/>
    </row>
    <row r="100" spans="1:46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23"/>
      <c r="Q100" s="23"/>
      <c r="R100" s="23"/>
      <c r="S100" s="23"/>
      <c r="T100" s="23"/>
      <c r="U100" s="34"/>
      <c r="V100" s="36"/>
      <c r="W100" s="34"/>
      <c r="X100" s="34"/>
      <c r="Y100" s="23"/>
      <c r="Z100" s="23"/>
      <c r="AA100" s="23"/>
      <c r="AB100" s="23"/>
      <c r="AC100" s="23"/>
      <c r="AD100" s="23"/>
      <c r="AE100" s="23"/>
      <c r="AF100" s="23"/>
      <c r="AG100" s="23"/>
      <c r="AH100" s="55"/>
      <c r="AI100" s="34"/>
      <c r="AJ100" s="34"/>
      <c r="AK100" s="23"/>
      <c r="AL100" s="23"/>
      <c r="AM100" s="23"/>
      <c r="AN100" s="23"/>
      <c r="AO100" s="23"/>
      <c r="AP100" s="23"/>
      <c r="AQ100" s="23"/>
      <c r="AR100" s="3"/>
      <c r="AS100" s="3"/>
      <c r="AT100" s="3"/>
    </row>
    <row r="101" spans="1:46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23"/>
      <c r="Q101" s="23"/>
      <c r="R101" s="23"/>
      <c r="S101" s="23"/>
      <c r="T101" s="23"/>
      <c r="U101" s="34"/>
      <c r="V101" s="36"/>
      <c r="W101" s="34"/>
      <c r="X101" s="34"/>
      <c r="Y101" s="23"/>
      <c r="Z101" s="23"/>
      <c r="AA101" s="23"/>
      <c r="AB101" s="23"/>
      <c r="AC101" s="23"/>
      <c r="AD101" s="23"/>
      <c r="AE101" s="23"/>
      <c r="AF101" s="23"/>
      <c r="AG101" s="23"/>
      <c r="AH101" s="55"/>
      <c r="AI101" s="34"/>
      <c r="AJ101" s="34"/>
      <c r="AK101" s="23"/>
      <c r="AL101" s="23"/>
      <c r="AM101" s="23"/>
      <c r="AN101" s="23"/>
      <c r="AO101" s="23"/>
      <c r="AP101" s="23"/>
      <c r="AQ101" s="23"/>
      <c r="AR101" s="3"/>
      <c r="AS101" s="3"/>
      <c r="AT101" s="3"/>
    </row>
    <row r="102" spans="1:46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23"/>
      <c r="Q102" s="23"/>
      <c r="R102" s="23"/>
      <c r="S102" s="23"/>
      <c r="T102" s="23"/>
      <c r="U102" s="34"/>
      <c r="V102" s="36"/>
      <c r="W102" s="34"/>
      <c r="X102" s="34"/>
      <c r="Y102" s="23"/>
      <c r="Z102" s="23"/>
      <c r="AA102" s="23"/>
      <c r="AB102" s="23"/>
      <c r="AC102" s="23"/>
      <c r="AD102" s="23"/>
      <c r="AE102" s="23"/>
      <c r="AF102" s="23"/>
      <c r="AG102" s="23"/>
      <c r="AH102" s="55"/>
      <c r="AI102" s="34"/>
      <c r="AJ102" s="34"/>
      <c r="AK102" s="23"/>
      <c r="AL102" s="23"/>
      <c r="AM102" s="23"/>
      <c r="AN102" s="23"/>
      <c r="AO102" s="23"/>
      <c r="AP102" s="23"/>
      <c r="AQ102" s="23"/>
      <c r="AR102" s="3"/>
      <c r="AS102" s="3"/>
      <c r="AT102" s="3"/>
    </row>
    <row r="103" spans="1:46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23"/>
      <c r="Q103" s="23"/>
      <c r="R103" s="23"/>
      <c r="S103" s="23"/>
      <c r="T103" s="23"/>
      <c r="U103" s="34"/>
      <c r="V103" s="36"/>
      <c r="W103" s="34"/>
      <c r="X103" s="34"/>
      <c r="Y103" s="23"/>
      <c r="Z103" s="23"/>
      <c r="AA103" s="23"/>
      <c r="AB103" s="23"/>
      <c r="AC103" s="23"/>
      <c r="AD103" s="23"/>
      <c r="AE103" s="23"/>
      <c r="AF103" s="23"/>
      <c r="AG103" s="23"/>
      <c r="AH103" s="55"/>
      <c r="AI103" s="34"/>
      <c r="AJ103" s="34"/>
      <c r="AK103" s="23"/>
      <c r="AL103" s="23"/>
      <c r="AM103" s="23"/>
      <c r="AN103" s="23"/>
      <c r="AO103" s="23"/>
      <c r="AP103" s="23"/>
      <c r="AQ103" s="23"/>
      <c r="AR103" s="3"/>
      <c r="AS103" s="3"/>
      <c r="AT103" s="3"/>
    </row>
    <row r="104" spans="1:46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23"/>
      <c r="Q104" s="23"/>
      <c r="R104" s="23"/>
      <c r="S104" s="23"/>
      <c r="T104" s="23"/>
      <c r="U104" s="34"/>
      <c r="V104" s="36"/>
      <c r="W104" s="34"/>
      <c r="X104" s="34"/>
      <c r="Y104" s="23"/>
      <c r="Z104" s="23"/>
      <c r="AA104" s="23"/>
      <c r="AB104" s="23"/>
      <c r="AC104" s="23"/>
      <c r="AD104" s="23"/>
      <c r="AE104" s="23"/>
      <c r="AF104" s="23"/>
      <c r="AG104" s="23"/>
      <c r="AH104" s="55"/>
      <c r="AI104" s="34"/>
      <c r="AJ104" s="34"/>
      <c r="AK104" s="23"/>
      <c r="AL104" s="23"/>
      <c r="AM104" s="23"/>
      <c r="AN104" s="23"/>
      <c r="AO104" s="23"/>
      <c r="AP104" s="23"/>
      <c r="AQ104" s="23"/>
      <c r="AR104" s="3"/>
      <c r="AS104" s="3"/>
      <c r="AT104" s="3"/>
    </row>
    <row r="105" spans="1:46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23"/>
      <c r="Q105" s="23"/>
      <c r="R105" s="23"/>
      <c r="S105" s="23"/>
      <c r="T105" s="23"/>
      <c r="U105" s="34"/>
      <c r="V105" s="36"/>
      <c r="W105" s="34"/>
      <c r="X105" s="34"/>
      <c r="Y105" s="23"/>
      <c r="Z105" s="23"/>
      <c r="AA105" s="23"/>
      <c r="AB105" s="23"/>
      <c r="AC105" s="23"/>
      <c r="AD105" s="23"/>
      <c r="AE105" s="23"/>
      <c r="AF105" s="23"/>
      <c r="AG105" s="23"/>
      <c r="AH105" s="55"/>
      <c r="AI105" s="34"/>
      <c r="AJ105" s="34"/>
      <c r="AK105" s="23"/>
      <c r="AL105" s="23"/>
      <c r="AM105" s="23"/>
      <c r="AN105" s="23"/>
      <c r="AO105" s="23"/>
      <c r="AP105" s="23"/>
      <c r="AQ105" s="23"/>
      <c r="AR105" s="3"/>
      <c r="AS105" s="3"/>
      <c r="AT105" s="3"/>
    </row>
    <row r="106" spans="1:46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23"/>
      <c r="Q106" s="23"/>
      <c r="R106" s="23"/>
      <c r="S106" s="23"/>
      <c r="T106" s="23"/>
      <c r="U106" s="34"/>
      <c r="V106" s="36"/>
      <c r="W106" s="34"/>
      <c r="X106" s="34"/>
      <c r="Y106" s="23"/>
      <c r="Z106" s="23"/>
      <c r="AA106" s="23"/>
      <c r="AB106" s="23"/>
      <c r="AC106" s="23"/>
      <c r="AD106" s="23"/>
      <c r="AE106" s="23"/>
      <c r="AF106" s="23"/>
      <c r="AG106" s="23"/>
      <c r="AH106" s="55"/>
      <c r="AI106" s="34"/>
      <c r="AJ106" s="34"/>
      <c r="AK106" s="23"/>
      <c r="AL106" s="23"/>
      <c r="AM106" s="23"/>
      <c r="AN106" s="23"/>
      <c r="AO106" s="23"/>
      <c r="AP106" s="23"/>
      <c r="AQ106" s="23"/>
      <c r="AR106" s="3"/>
      <c r="AS106" s="3"/>
      <c r="AT106" s="3"/>
    </row>
    <row r="107" spans="1:46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23"/>
      <c r="Q107" s="23"/>
      <c r="R107" s="23"/>
      <c r="S107" s="23"/>
      <c r="T107" s="23"/>
      <c r="U107" s="34"/>
      <c r="V107" s="36"/>
      <c r="W107" s="34"/>
      <c r="X107" s="34"/>
      <c r="Y107" s="23"/>
      <c r="Z107" s="23"/>
      <c r="AA107" s="23"/>
      <c r="AB107" s="23"/>
      <c r="AC107" s="23"/>
      <c r="AD107" s="23"/>
      <c r="AE107" s="23"/>
      <c r="AF107" s="23"/>
      <c r="AG107" s="23"/>
      <c r="AH107" s="55"/>
      <c r="AI107" s="34"/>
      <c r="AJ107" s="34"/>
      <c r="AK107" s="23"/>
      <c r="AL107" s="23"/>
      <c r="AM107" s="23"/>
      <c r="AN107" s="23"/>
      <c r="AO107" s="23"/>
      <c r="AP107" s="23"/>
      <c r="AQ107" s="23"/>
      <c r="AR107" s="3"/>
      <c r="AS107" s="3"/>
      <c r="AT107" s="3"/>
    </row>
    <row r="108" spans="1:46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23"/>
      <c r="Q108" s="23"/>
      <c r="R108" s="23"/>
      <c r="S108" s="23"/>
      <c r="T108" s="23"/>
      <c r="U108" s="34"/>
      <c r="V108" s="36"/>
      <c r="W108" s="34"/>
      <c r="X108" s="34"/>
      <c r="Y108" s="23"/>
      <c r="Z108" s="23"/>
      <c r="AA108" s="23"/>
      <c r="AB108" s="23"/>
      <c r="AC108" s="23"/>
      <c r="AD108" s="23"/>
      <c r="AE108" s="23"/>
      <c r="AF108" s="23"/>
      <c r="AG108" s="23"/>
      <c r="AH108" s="55"/>
      <c r="AI108" s="34"/>
      <c r="AJ108" s="34"/>
      <c r="AK108" s="23"/>
      <c r="AL108" s="23"/>
      <c r="AM108" s="23"/>
      <c r="AN108" s="23"/>
      <c r="AO108" s="23"/>
      <c r="AP108" s="23"/>
      <c r="AQ108" s="23"/>
      <c r="AR108" s="3"/>
      <c r="AS108" s="3"/>
      <c r="AT108" s="3"/>
    </row>
    <row r="109" spans="1:46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23"/>
      <c r="Q109" s="23"/>
      <c r="R109" s="23"/>
      <c r="S109" s="23"/>
      <c r="T109" s="23"/>
      <c r="U109" s="34"/>
      <c r="V109" s="36"/>
      <c r="W109" s="34"/>
      <c r="X109" s="34"/>
      <c r="Y109" s="23"/>
      <c r="Z109" s="23"/>
      <c r="AA109" s="23"/>
      <c r="AB109" s="23"/>
      <c r="AC109" s="23"/>
      <c r="AD109" s="23"/>
      <c r="AE109" s="23"/>
      <c r="AF109" s="23"/>
      <c r="AG109" s="23"/>
      <c r="AH109" s="55"/>
      <c r="AI109" s="34"/>
      <c r="AJ109" s="34"/>
      <c r="AK109" s="23"/>
      <c r="AL109" s="23"/>
      <c r="AM109" s="23"/>
      <c r="AN109" s="23"/>
      <c r="AO109" s="23"/>
      <c r="AP109" s="23"/>
      <c r="AQ109" s="23"/>
      <c r="AR109" s="3"/>
      <c r="AS109" s="3"/>
      <c r="AT109" s="3"/>
    </row>
    <row r="110" spans="1:46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23"/>
      <c r="Q110" s="23"/>
      <c r="R110" s="23"/>
      <c r="S110" s="23"/>
      <c r="T110" s="23"/>
      <c r="U110" s="34"/>
      <c r="V110" s="36"/>
      <c r="W110" s="34"/>
      <c r="X110" s="34"/>
      <c r="Y110" s="23"/>
      <c r="Z110" s="23"/>
      <c r="AA110" s="23"/>
      <c r="AB110" s="23"/>
      <c r="AC110" s="23"/>
      <c r="AD110" s="23"/>
      <c r="AE110" s="23"/>
      <c r="AF110" s="23"/>
      <c r="AG110" s="23"/>
      <c r="AH110" s="55"/>
      <c r="AI110" s="34"/>
      <c r="AJ110" s="34"/>
      <c r="AK110" s="23"/>
      <c r="AL110" s="23"/>
      <c r="AM110" s="23"/>
      <c r="AN110" s="23"/>
      <c r="AO110" s="23"/>
      <c r="AP110" s="23"/>
      <c r="AQ110" s="23"/>
      <c r="AR110" s="3"/>
      <c r="AS110" s="3"/>
      <c r="AT110" s="3"/>
    </row>
    <row r="111" spans="1:46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23"/>
      <c r="Q111" s="23"/>
      <c r="R111" s="23"/>
      <c r="S111" s="23"/>
      <c r="T111" s="23"/>
      <c r="U111" s="34"/>
      <c r="V111" s="36"/>
      <c r="W111" s="34"/>
      <c r="X111" s="34"/>
      <c r="Y111" s="23"/>
      <c r="Z111" s="23"/>
      <c r="AA111" s="23"/>
      <c r="AB111" s="23"/>
      <c r="AC111" s="23"/>
      <c r="AD111" s="23"/>
      <c r="AE111" s="23"/>
      <c r="AF111" s="23"/>
      <c r="AG111" s="23"/>
      <c r="AH111" s="55"/>
      <c r="AI111" s="34"/>
      <c r="AJ111" s="34"/>
      <c r="AK111" s="23"/>
      <c r="AL111" s="23"/>
      <c r="AM111" s="23"/>
      <c r="AN111" s="23"/>
      <c r="AO111" s="23"/>
      <c r="AP111" s="23"/>
      <c r="AQ111" s="23"/>
      <c r="AR111" s="3"/>
      <c r="AS111" s="3"/>
      <c r="AT111" s="3"/>
    </row>
    <row r="112" spans="1:46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23"/>
      <c r="Q112" s="23"/>
      <c r="R112" s="23"/>
      <c r="S112" s="23"/>
      <c r="T112" s="23"/>
      <c r="U112" s="34"/>
      <c r="V112" s="36"/>
      <c r="W112" s="34"/>
      <c r="X112" s="34"/>
      <c r="Y112" s="23"/>
      <c r="Z112" s="23"/>
      <c r="AA112" s="23"/>
      <c r="AB112" s="23"/>
      <c r="AC112" s="23"/>
      <c r="AD112" s="23"/>
      <c r="AE112" s="23"/>
      <c r="AF112" s="23"/>
      <c r="AG112" s="23"/>
      <c r="AH112" s="55"/>
      <c r="AI112" s="34"/>
      <c r="AJ112" s="34"/>
      <c r="AK112" s="23"/>
      <c r="AL112" s="23"/>
      <c r="AM112" s="23"/>
      <c r="AN112" s="23"/>
      <c r="AO112" s="23"/>
      <c r="AP112" s="23"/>
      <c r="AQ112" s="23"/>
      <c r="AR112" s="3"/>
      <c r="AS112" s="3"/>
      <c r="AT112" s="3"/>
    </row>
    <row r="113" spans="1:46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23"/>
      <c r="Q113" s="23"/>
      <c r="R113" s="23"/>
      <c r="S113" s="23"/>
      <c r="T113" s="23"/>
      <c r="U113" s="34"/>
      <c r="V113" s="36"/>
      <c r="W113" s="34"/>
      <c r="X113" s="34"/>
      <c r="Y113" s="23"/>
      <c r="Z113" s="23"/>
      <c r="AA113" s="23"/>
      <c r="AB113" s="23"/>
      <c r="AC113" s="23"/>
      <c r="AD113" s="23"/>
      <c r="AE113" s="23"/>
      <c r="AF113" s="23"/>
      <c r="AG113" s="23"/>
      <c r="AH113" s="55"/>
      <c r="AI113" s="34"/>
      <c r="AJ113" s="34"/>
      <c r="AK113" s="23"/>
      <c r="AL113" s="23"/>
      <c r="AM113" s="23"/>
      <c r="AN113" s="23"/>
      <c r="AO113" s="23"/>
      <c r="AP113" s="23"/>
      <c r="AQ113" s="23"/>
      <c r="AR113" s="3"/>
      <c r="AS113" s="3"/>
      <c r="AT113" s="3"/>
    </row>
    <row r="114" spans="1:46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6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55"/>
      <c r="AI114" s="34"/>
      <c r="AJ114" s="34"/>
      <c r="AK114" s="23"/>
      <c r="AL114" s="23"/>
      <c r="AM114" s="23"/>
      <c r="AN114" s="23"/>
      <c r="AO114" s="23"/>
      <c r="AP114" s="23"/>
      <c r="AQ114" s="23"/>
      <c r="AR114" s="3"/>
      <c r="AS114" s="3"/>
      <c r="AT114" s="3"/>
    </row>
    <row r="115" spans="1:46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6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5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  <c r="AS115" s="3"/>
      <c r="AT115" s="3"/>
    </row>
    <row r="116" spans="1:46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6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5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  <c r="AS116" s="3"/>
      <c r="AT116" s="3"/>
    </row>
    <row r="117" spans="1:46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6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5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  <c r="AS117" s="3"/>
      <c r="AT117" s="3"/>
    </row>
    <row r="118" spans="1:46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6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5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  <c r="AS118" s="3"/>
      <c r="AT118" s="3"/>
    </row>
    <row r="119" spans="1:46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6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5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  <c r="AS119" s="3"/>
      <c r="AT119" s="3"/>
    </row>
    <row r="120" spans="1:46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6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5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  <c r="AS120" s="3"/>
      <c r="AT120" s="3"/>
    </row>
    <row r="121" spans="1:46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6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5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  <c r="AS121" s="3"/>
      <c r="AT121" s="3"/>
    </row>
    <row r="122" spans="1:46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6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5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  <c r="AS122" s="3"/>
      <c r="AT122" s="3"/>
    </row>
    <row r="123" spans="1:46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6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5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  <c r="AS123" s="3"/>
      <c r="AT123" s="3"/>
    </row>
    <row r="124" spans="1:46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6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5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  <c r="AS124" s="3"/>
      <c r="AT124" s="3"/>
    </row>
    <row r="125" spans="1:46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6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5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  <c r="AS125" s="3"/>
      <c r="AT125" s="3"/>
    </row>
    <row r="126" spans="1:46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6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5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  <c r="AS126" s="3"/>
      <c r="AT126" s="3"/>
    </row>
    <row r="127" spans="1:46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6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5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  <c r="AS127" s="3"/>
      <c r="AT127" s="3"/>
    </row>
    <row r="128" spans="1:46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6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5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  <c r="AS128" s="3"/>
      <c r="AT128" s="3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6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5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  <c r="AS129" s="3"/>
      <c r="AT129" s="3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6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5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  <c r="AS130" s="3"/>
      <c r="AT130" s="3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6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5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  <c r="AS131" s="3"/>
      <c r="AT131" s="3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6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5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  <c r="AS132" s="3"/>
      <c r="AT132" s="3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6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5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  <c r="AS133" s="3"/>
      <c r="AT133" s="3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6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5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  <c r="AS134" s="3"/>
      <c r="AT134" s="3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6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5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  <c r="AS135" s="3"/>
      <c r="AT135" s="3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6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5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  <c r="AS136" s="3"/>
      <c r="AT136" s="3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6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5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6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5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6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5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6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5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6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5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6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5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6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5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6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5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6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5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6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5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6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5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6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5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6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5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6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5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6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5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6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5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6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5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6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5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6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5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6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5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6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5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6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5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6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5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6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5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6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5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6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5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6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5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6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6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6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6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6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6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6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6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6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5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6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5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6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5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6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5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6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5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6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5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6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5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6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5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6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5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  <c r="AS180" s="3"/>
      <c r="AT180" s="3"/>
    </row>
    <row r="181" spans="1:46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6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5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  <c r="AS181" s="3"/>
      <c r="AT181" s="3"/>
    </row>
    <row r="182" spans="1:46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23"/>
      <c r="Q182" s="23"/>
      <c r="R182" s="23"/>
      <c r="S182" s="23"/>
      <c r="T182" s="23"/>
      <c r="U182" s="34"/>
      <c r="V182" s="36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5"/>
      <c r="AI182" s="34"/>
      <c r="AJ182" s="34"/>
      <c r="AK182" s="23"/>
      <c r="AL182" s="23"/>
      <c r="AM182" s="23"/>
      <c r="AN182" s="23"/>
      <c r="AO182" s="23"/>
      <c r="AP182" s="23"/>
      <c r="AQ182" s="23"/>
      <c r="AR182" s="3"/>
      <c r="AS182" s="3"/>
      <c r="AT182" s="3"/>
    </row>
    <row r="183" spans="1:46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23"/>
      <c r="Q183" s="23"/>
      <c r="R183" s="23"/>
      <c r="S183" s="23"/>
      <c r="T183" s="23"/>
      <c r="U183" s="34"/>
      <c r="V183" s="36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5"/>
      <c r="AI183" s="34"/>
      <c r="AJ183" s="34"/>
      <c r="AK183" s="23"/>
      <c r="AL183" s="23"/>
      <c r="AM183" s="23"/>
      <c r="AN183" s="23"/>
      <c r="AO183" s="23"/>
      <c r="AP183" s="23"/>
      <c r="AQ183" s="23"/>
      <c r="AR183" s="3"/>
      <c r="AS183" s="3"/>
      <c r="AT183" s="3"/>
    </row>
    <row r="184" spans="1:46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23"/>
      <c r="Q184" s="23"/>
      <c r="R184" s="23"/>
      <c r="S184" s="23"/>
      <c r="T184" s="23"/>
      <c r="U184" s="34"/>
      <c r="V184" s="36"/>
      <c r="W184" s="34"/>
      <c r="X184" s="34"/>
      <c r="Y184" s="23"/>
      <c r="Z184" s="23"/>
      <c r="AA184" s="23"/>
      <c r="AB184" s="23"/>
      <c r="AC184" s="23"/>
      <c r="AD184" s="23"/>
      <c r="AE184" s="23"/>
      <c r="AF184" s="23"/>
      <c r="AG184" s="23"/>
      <c r="AH184" s="55"/>
      <c r="AI184" s="34"/>
      <c r="AJ184" s="34"/>
      <c r="AK184" s="23"/>
      <c r="AL184" s="23"/>
      <c r="AM184" s="23"/>
      <c r="AN184" s="23"/>
      <c r="AO184" s="23"/>
      <c r="AP184" s="23"/>
      <c r="AQ184" s="23"/>
      <c r="AR184" s="3"/>
      <c r="AS184" s="3"/>
      <c r="AT184" s="3"/>
    </row>
    <row r="185" spans="1:46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23"/>
      <c r="Q185" s="23"/>
      <c r="R185" s="23"/>
      <c r="S185" s="23"/>
      <c r="T185" s="23"/>
      <c r="U185" s="34"/>
      <c r="V185" s="36"/>
      <c r="W185" s="34"/>
      <c r="X185" s="34"/>
      <c r="Y185" s="23"/>
      <c r="Z185" s="23"/>
      <c r="AA185" s="23"/>
      <c r="AB185" s="23"/>
      <c r="AC185" s="23"/>
      <c r="AD185" s="23"/>
      <c r="AE185" s="23"/>
      <c r="AF185" s="23"/>
      <c r="AG185" s="23"/>
      <c r="AH185" s="55"/>
      <c r="AI185" s="34"/>
      <c r="AJ185" s="34"/>
      <c r="AK185" s="23"/>
      <c r="AL185" s="23"/>
      <c r="AM185" s="23"/>
      <c r="AN185" s="23"/>
      <c r="AO185" s="23"/>
      <c r="AP185" s="23"/>
      <c r="AQ185" s="23"/>
      <c r="AR185" s="3"/>
      <c r="AS185" s="3"/>
      <c r="AT185" s="3"/>
    </row>
    <row r="186" spans="1:46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23"/>
      <c r="Q186" s="23"/>
      <c r="R186" s="23"/>
      <c r="S186" s="23"/>
      <c r="T186" s="23"/>
      <c r="U186" s="34"/>
      <c r="V186" s="36"/>
      <c r="W186" s="34"/>
      <c r="X186" s="34"/>
      <c r="Y186" s="23"/>
      <c r="Z186" s="23"/>
      <c r="AA186" s="23"/>
      <c r="AB186" s="23"/>
      <c r="AC186" s="23"/>
      <c r="AD186" s="23"/>
      <c r="AE186" s="23"/>
      <c r="AF186" s="23"/>
      <c r="AG186" s="23"/>
      <c r="AH186" s="55"/>
      <c r="AI186" s="34"/>
      <c r="AJ186" s="34"/>
      <c r="AK186" s="23"/>
      <c r="AL186" s="23"/>
      <c r="AM186" s="23"/>
      <c r="AN186" s="23"/>
      <c r="AO186" s="23"/>
      <c r="AP186" s="23"/>
      <c r="AQ186" s="23"/>
      <c r="AR186" s="3"/>
      <c r="AS186" s="3"/>
      <c r="AT186" s="3"/>
    </row>
    <row r="187" spans="1:46" s="8" customFormat="1" ht="15" customHeight="1" x14ac:dyDescent="0.25">
      <c r="A187" s="22"/>
      <c r="B187" s="57"/>
      <c r="C187" s="58"/>
      <c r="D187" s="57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23"/>
      <c r="P187" s="23"/>
      <c r="Q187" s="23"/>
      <c r="R187" s="23"/>
      <c r="S187" s="23"/>
      <c r="T187" s="23"/>
      <c r="U187" s="34"/>
      <c r="V187" s="36"/>
      <c r="W187" s="34"/>
      <c r="X187" s="34"/>
      <c r="Y187" s="23"/>
      <c r="Z187" s="23"/>
      <c r="AA187" s="23"/>
      <c r="AB187" s="23"/>
      <c r="AC187" s="23"/>
      <c r="AD187" s="23"/>
      <c r="AE187" s="23"/>
      <c r="AF187" s="23"/>
      <c r="AG187" s="23"/>
      <c r="AH187" s="55"/>
      <c r="AI187" s="34"/>
      <c r="AJ187" s="34"/>
      <c r="AK187" s="23"/>
      <c r="AL187" s="23"/>
      <c r="AM187" s="23"/>
      <c r="AN187" s="23"/>
      <c r="AO187" s="23"/>
      <c r="AP187" s="23"/>
      <c r="AQ187" s="23"/>
      <c r="AR187" s="3"/>
      <c r="AS187" s="3"/>
      <c r="AT187" s="3"/>
    </row>
    <row r="188" spans="1:46" s="8" customFormat="1" ht="15" customHeight="1" x14ac:dyDescent="0.25">
      <c r="A188" s="22"/>
      <c r="B188" s="57"/>
      <c r="C188" s="58"/>
      <c r="D188" s="57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23"/>
      <c r="P188" s="23"/>
      <c r="Q188" s="23"/>
      <c r="R188" s="23"/>
      <c r="S188" s="23"/>
      <c r="T188" s="23"/>
      <c r="U188" s="34"/>
      <c r="V188" s="36"/>
      <c r="W188" s="34"/>
      <c r="X188" s="34"/>
      <c r="Y188" s="23"/>
      <c r="Z188" s="23"/>
      <c r="AA188" s="23"/>
      <c r="AB188" s="23"/>
      <c r="AC188" s="23"/>
      <c r="AD188" s="23"/>
      <c r="AE188" s="23"/>
      <c r="AF188" s="23"/>
      <c r="AG188" s="23"/>
      <c r="AH188" s="55"/>
      <c r="AI188" s="34"/>
      <c r="AJ188" s="34"/>
      <c r="AK188" s="23"/>
      <c r="AL188" s="23"/>
      <c r="AM188" s="23"/>
      <c r="AN188" s="23"/>
      <c r="AO188" s="23"/>
      <c r="AP188" s="23"/>
      <c r="AQ188" s="23"/>
      <c r="AR188" s="3"/>
      <c r="AS188" s="3"/>
      <c r="AT188" s="3"/>
    </row>
    <row r="189" spans="1:46" s="8" customFormat="1" ht="15" customHeight="1" x14ac:dyDescent="0.25">
      <c r="A189" s="22"/>
      <c r="B189" s="57"/>
      <c r="C189" s="58"/>
      <c r="D189" s="57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23"/>
      <c r="P189" s="23"/>
      <c r="Q189" s="23"/>
      <c r="R189" s="23"/>
      <c r="S189" s="23"/>
      <c r="T189" s="23"/>
      <c r="U189" s="34"/>
      <c r="V189" s="36"/>
      <c r="W189" s="34"/>
      <c r="X189" s="34"/>
      <c r="Y189" s="23"/>
      <c r="Z189" s="23"/>
      <c r="AA189" s="23"/>
      <c r="AB189" s="23"/>
      <c r="AC189" s="23"/>
      <c r="AD189" s="23"/>
      <c r="AE189" s="23"/>
      <c r="AF189" s="23"/>
      <c r="AG189" s="23"/>
      <c r="AH189" s="55"/>
      <c r="AI189" s="34"/>
      <c r="AJ189" s="34"/>
      <c r="AK189" s="23"/>
      <c r="AL189" s="23"/>
      <c r="AM189" s="23"/>
      <c r="AN189" s="23"/>
      <c r="AO189" s="23"/>
      <c r="AP189" s="23"/>
      <c r="AQ189" s="23"/>
      <c r="AR189" s="3"/>
      <c r="AS189" s="3"/>
      <c r="AT189" s="3"/>
    </row>
    <row r="190" spans="1:46" s="8" customFormat="1" ht="15" customHeight="1" x14ac:dyDescent="0.25">
      <c r="A190" s="22"/>
      <c r="B190" s="57"/>
      <c r="C190" s="58"/>
      <c r="D190" s="57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23"/>
      <c r="P190" s="23"/>
      <c r="Q190" s="23"/>
      <c r="R190" s="23"/>
      <c r="S190" s="23"/>
      <c r="T190" s="23"/>
      <c r="U190" s="34"/>
      <c r="V190" s="36"/>
      <c r="W190" s="34"/>
      <c r="X190" s="34"/>
      <c r="Y190" s="23"/>
      <c r="Z190" s="23"/>
      <c r="AA190" s="23"/>
      <c r="AB190" s="23"/>
      <c r="AC190" s="23"/>
      <c r="AD190" s="23"/>
      <c r="AE190" s="23"/>
      <c r="AF190" s="23"/>
      <c r="AG190" s="23"/>
      <c r="AH190" s="55"/>
      <c r="AI190" s="34"/>
      <c r="AJ190" s="34"/>
      <c r="AK190" s="23"/>
      <c r="AL190" s="23"/>
      <c r="AM190" s="23"/>
      <c r="AN190" s="23"/>
      <c r="AO190" s="23"/>
      <c r="AP190" s="23"/>
      <c r="AQ190" s="23"/>
      <c r="AR190" s="3"/>
      <c r="AS190" s="3"/>
      <c r="AT190" s="3"/>
    </row>
    <row r="191" spans="1:46" s="8" customFormat="1" ht="15" customHeight="1" x14ac:dyDescent="0.25">
      <c r="A191" s="22"/>
      <c r="B191" s="57"/>
      <c r="C191" s="58"/>
      <c r="D191" s="57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23"/>
      <c r="P191" s="23"/>
      <c r="Q191" s="23"/>
      <c r="R191" s="23"/>
      <c r="S191" s="23"/>
      <c r="T191" s="23"/>
      <c r="U191" s="34"/>
      <c r="V191" s="36"/>
      <c r="W191" s="34"/>
      <c r="X191" s="34"/>
      <c r="Y191" s="23"/>
      <c r="Z191" s="23"/>
      <c r="AA191" s="23"/>
      <c r="AB191" s="23"/>
      <c r="AC191" s="23"/>
      <c r="AD191" s="23"/>
      <c r="AE191" s="23"/>
      <c r="AF191" s="23"/>
      <c r="AG191" s="23"/>
      <c r="AH191" s="55"/>
      <c r="AI191" s="34"/>
      <c r="AJ191" s="34"/>
      <c r="AK191" s="23"/>
      <c r="AL191" s="23"/>
      <c r="AM191" s="23"/>
      <c r="AN191" s="23"/>
      <c r="AO191" s="23"/>
      <c r="AP191" s="23"/>
      <c r="AQ191" s="23"/>
      <c r="AR191" s="3"/>
      <c r="AS191" s="3"/>
      <c r="AT191" s="3"/>
    </row>
    <row r="192" spans="1:46" ht="15" customHeight="1" x14ac:dyDescent="0.25">
      <c r="AG192" s="23"/>
      <c r="AH192" s="55"/>
      <c r="AI192" s="34"/>
      <c r="AJ192" s="34"/>
    </row>
    <row r="193" spans="33:36" ht="15" customHeight="1" x14ac:dyDescent="0.25">
      <c r="AG193" s="23"/>
      <c r="AH193" s="55"/>
      <c r="AI193" s="34"/>
      <c r="AJ193" s="34"/>
    </row>
    <row r="194" spans="33:36" ht="15" customHeight="1" x14ac:dyDescent="0.25">
      <c r="AG194" s="23"/>
      <c r="AH194" s="55"/>
      <c r="AI194" s="34"/>
      <c r="AJ194" s="34"/>
    </row>
    <row r="195" spans="33:36" ht="15" customHeight="1" x14ac:dyDescent="0.25">
      <c r="AG195" s="23"/>
      <c r="AH195" s="55"/>
      <c r="AI195" s="34"/>
      <c r="AJ195" s="34"/>
    </row>
    <row r="196" spans="33:36" ht="15" customHeight="1" x14ac:dyDescent="0.25">
      <c r="AG196" s="23"/>
      <c r="AH196" s="55"/>
      <c r="AI196" s="34"/>
      <c r="AJ196" s="34"/>
    </row>
    <row r="197" spans="33:36" ht="15" customHeight="1" x14ac:dyDescent="0.25">
      <c r="AG197" s="23"/>
      <c r="AH197" s="55"/>
      <c r="AI197" s="34"/>
      <c r="AJ197" s="34"/>
    </row>
    <row r="198" spans="33:36" ht="15" customHeight="1" x14ac:dyDescent="0.25">
      <c r="AG198" s="23"/>
      <c r="AH198" s="55"/>
      <c r="AI198" s="34"/>
      <c r="AJ198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5" t="s">
        <v>71</v>
      </c>
      <c r="C1" s="5"/>
      <c r="D1" s="79"/>
      <c r="E1" s="87" t="s">
        <v>119</v>
      </c>
      <c r="F1" s="138"/>
      <c r="G1" s="63"/>
      <c r="H1" s="63"/>
      <c r="I1" s="6"/>
      <c r="J1" s="5"/>
      <c r="K1" s="75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38"/>
      <c r="AB1" s="138"/>
      <c r="AC1" s="63"/>
      <c r="AD1" s="63"/>
      <c r="AE1" s="6"/>
      <c r="AF1" s="5"/>
      <c r="AG1" s="75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06" t="s">
        <v>93</v>
      </c>
      <c r="C2" s="60"/>
      <c r="D2" s="120"/>
      <c r="E2" s="12" t="s">
        <v>12</v>
      </c>
      <c r="F2" s="13"/>
      <c r="G2" s="13"/>
      <c r="H2" s="13"/>
      <c r="I2" s="19"/>
      <c r="J2" s="14"/>
      <c r="K2" s="80"/>
      <c r="L2" s="21" t="s">
        <v>126</v>
      </c>
      <c r="M2" s="13"/>
      <c r="N2" s="13"/>
      <c r="O2" s="20"/>
      <c r="P2" s="18"/>
      <c r="Q2" s="21" t="s">
        <v>127</v>
      </c>
      <c r="R2" s="13"/>
      <c r="S2" s="13"/>
      <c r="T2" s="13"/>
      <c r="U2" s="19"/>
      <c r="V2" s="20"/>
      <c r="W2" s="18"/>
      <c r="X2" s="139" t="s">
        <v>128</v>
      </c>
      <c r="Y2" s="140"/>
      <c r="Z2" s="141"/>
      <c r="AA2" s="12" t="s">
        <v>12</v>
      </c>
      <c r="AB2" s="13"/>
      <c r="AC2" s="13"/>
      <c r="AD2" s="13"/>
      <c r="AE2" s="19"/>
      <c r="AF2" s="14"/>
      <c r="AG2" s="80"/>
      <c r="AH2" s="21" t="s">
        <v>129</v>
      </c>
      <c r="AI2" s="13"/>
      <c r="AJ2" s="13"/>
      <c r="AK2" s="20"/>
      <c r="AL2" s="18"/>
      <c r="AM2" s="21" t="s">
        <v>127</v>
      </c>
      <c r="AN2" s="13"/>
      <c r="AO2" s="13"/>
      <c r="AP2" s="13"/>
      <c r="AQ2" s="19"/>
      <c r="AR2" s="20"/>
      <c r="AS2" s="142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2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2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2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8"/>
      <c r="D4" s="25"/>
      <c r="E4" s="24"/>
      <c r="F4" s="24"/>
      <c r="G4" s="24"/>
      <c r="H4" s="26"/>
      <c r="I4" s="24"/>
      <c r="J4" s="27"/>
      <c r="K4" s="29"/>
      <c r="L4" s="64"/>
      <c r="M4" s="17"/>
      <c r="N4" s="17"/>
      <c r="O4" s="17"/>
      <c r="P4" s="23"/>
      <c r="Q4" s="24"/>
      <c r="R4" s="24"/>
      <c r="S4" s="26"/>
      <c r="T4" s="24"/>
      <c r="U4" s="24"/>
      <c r="V4" s="143"/>
      <c r="W4" s="29"/>
      <c r="X4" s="24">
        <v>1990</v>
      </c>
      <c r="Y4" s="24" t="s">
        <v>59</v>
      </c>
      <c r="Z4" s="117" t="s">
        <v>73</v>
      </c>
      <c r="AA4" s="24">
        <v>19</v>
      </c>
      <c r="AB4" s="24">
        <v>0</v>
      </c>
      <c r="AC4" s="24">
        <v>9</v>
      </c>
      <c r="AD4" s="24">
        <v>11</v>
      </c>
      <c r="AE4" s="24"/>
      <c r="AF4" s="31"/>
      <c r="AG4" s="23"/>
      <c r="AH4" s="15"/>
      <c r="AI4" s="17"/>
      <c r="AJ4" s="17"/>
      <c r="AK4" s="17"/>
      <c r="AL4" s="23"/>
      <c r="AM4" s="24"/>
      <c r="AN4" s="24"/>
      <c r="AO4" s="24"/>
      <c r="AP4" s="24"/>
      <c r="AQ4" s="24"/>
      <c r="AR4" s="144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64"/>
      <c r="M5" s="17"/>
      <c r="N5" s="17"/>
      <c r="O5" s="17"/>
      <c r="P5" s="23"/>
      <c r="Q5" s="24"/>
      <c r="R5" s="24"/>
      <c r="S5" s="26"/>
      <c r="T5" s="24"/>
      <c r="U5" s="24"/>
      <c r="V5" s="143"/>
      <c r="W5" s="29"/>
      <c r="X5" s="24">
        <v>1991</v>
      </c>
      <c r="Y5" s="24" t="s">
        <v>63</v>
      </c>
      <c r="Z5" s="117" t="s">
        <v>73</v>
      </c>
      <c r="AA5" s="24">
        <v>20</v>
      </c>
      <c r="AB5" s="24">
        <v>2</v>
      </c>
      <c r="AC5" s="24">
        <v>11</v>
      </c>
      <c r="AD5" s="24">
        <v>19</v>
      </c>
      <c r="AE5" s="24"/>
      <c r="AF5" s="31"/>
      <c r="AG5" s="23"/>
      <c r="AH5" s="15"/>
      <c r="AI5" s="17"/>
      <c r="AJ5" s="17"/>
      <c r="AK5" s="17"/>
      <c r="AL5" s="23"/>
      <c r="AM5" s="24"/>
      <c r="AN5" s="24"/>
      <c r="AO5" s="24"/>
      <c r="AP5" s="24"/>
      <c r="AQ5" s="24"/>
      <c r="AR5" s="144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/>
      <c r="C6" s="28"/>
      <c r="D6" s="25"/>
      <c r="E6" s="24"/>
      <c r="F6" s="24"/>
      <c r="G6" s="24"/>
      <c r="H6" s="26"/>
      <c r="I6" s="24"/>
      <c r="J6" s="27"/>
      <c r="K6" s="29"/>
      <c r="L6" s="64"/>
      <c r="M6" s="17"/>
      <c r="N6" s="17"/>
      <c r="O6" s="17"/>
      <c r="P6" s="23"/>
      <c r="Q6" s="24"/>
      <c r="R6" s="24"/>
      <c r="S6" s="26"/>
      <c r="T6" s="24"/>
      <c r="U6" s="24"/>
      <c r="V6" s="143"/>
      <c r="W6" s="29"/>
      <c r="X6" s="24">
        <v>1991</v>
      </c>
      <c r="Y6" s="24" t="s">
        <v>63</v>
      </c>
      <c r="Z6" s="117" t="s">
        <v>73</v>
      </c>
      <c r="AA6" s="24">
        <v>20</v>
      </c>
      <c r="AB6" s="24">
        <v>2</v>
      </c>
      <c r="AC6" s="24">
        <v>11</v>
      </c>
      <c r="AD6" s="24">
        <v>19</v>
      </c>
      <c r="AE6" s="24"/>
      <c r="AF6" s="31"/>
      <c r="AG6" s="23"/>
      <c r="AH6" s="15"/>
      <c r="AI6" s="17"/>
      <c r="AJ6" s="17"/>
      <c r="AK6" s="17"/>
      <c r="AL6" s="23"/>
      <c r="AM6" s="24"/>
      <c r="AN6" s="24"/>
      <c r="AO6" s="24"/>
      <c r="AP6" s="24"/>
      <c r="AQ6" s="24"/>
      <c r="AR6" s="144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8"/>
      <c r="D7" s="25"/>
      <c r="E7" s="24"/>
      <c r="F7" s="24"/>
      <c r="G7" s="24"/>
      <c r="H7" s="26"/>
      <c r="I7" s="24"/>
      <c r="J7" s="27"/>
      <c r="K7" s="29"/>
      <c r="L7" s="64"/>
      <c r="M7" s="17"/>
      <c r="N7" s="17"/>
      <c r="O7" s="17"/>
      <c r="P7" s="23"/>
      <c r="Q7" s="24"/>
      <c r="R7" s="24"/>
      <c r="S7" s="26"/>
      <c r="T7" s="24"/>
      <c r="U7" s="24"/>
      <c r="V7" s="143"/>
      <c r="W7" s="29"/>
      <c r="X7" s="24">
        <v>1992</v>
      </c>
      <c r="Y7" s="24" t="s">
        <v>64</v>
      </c>
      <c r="Z7" s="117" t="s">
        <v>73</v>
      </c>
      <c r="AA7" s="24">
        <v>20</v>
      </c>
      <c r="AB7" s="24">
        <v>1</v>
      </c>
      <c r="AC7" s="24">
        <v>30</v>
      </c>
      <c r="AD7" s="24">
        <v>18</v>
      </c>
      <c r="AE7" s="24"/>
      <c r="AF7" s="31"/>
      <c r="AG7" s="23"/>
      <c r="AH7" s="17" t="s">
        <v>134</v>
      </c>
      <c r="AI7" s="17"/>
      <c r="AJ7" s="17"/>
      <c r="AK7" s="17"/>
      <c r="AL7" s="23"/>
      <c r="AM7" s="24"/>
      <c r="AN7" s="24"/>
      <c r="AO7" s="24"/>
      <c r="AP7" s="24"/>
      <c r="AQ7" s="24"/>
      <c r="AR7" s="144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>
        <v>1993</v>
      </c>
      <c r="C8" s="24" t="s">
        <v>66</v>
      </c>
      <c r="D8" s="25" t="s">
        <v>75</v>
      </c>
      <c r="E8" s="24">
        <v>24</v>
      </c>
      <c r="F8" s="24">
        <v>0</v>
      </c>
      <c r="G8" s="24">
        <v>22</v>
      </c>
      <c r="H8" s="24">
        <v>8</v>
      </c>
      <c r="I8" s="24">
        <v>89</v>
      </c>
      <c r="J8" s="24"/>
      <c r="K8" s="23"/>
      <c r="L8" s="17"/>
      <c r="M8" s="17"/>
      <c r="N8" s="17"/>
      <c r="O8" s="17"/>
      <c r="P8" s="23"/>
      <c r="Q8" s="24"/>
      <c r="R8" s="24"/>
      <c r="S8" s="26"/>
      <c r="T8" s="24"/>
      <c r="U8" s="24"/>
      <c r="V8" s="143"/>
      <c r="W8" s="29"/>
      <c r="X8" s="24"/>
      <c r="Y8" s="24"/>
      <c r="Z8" s="117"/>
      <c r="AA8" s="24"/>
      <c r="AB8" s="24"/>
      <c r="AC8" s="24"/>
      <c r="AD8" s="24"/>
      <c r="AE8" s="24"/>
      <c r="AF8" s="31"/>
      <c r="AG8" s="23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44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24"/>
      <c r="C9" s="124"/>
      <c r="D9" s="158"/>
      <c r="E9" s="124"/>
      <c r="F9" s="124"/>
      <c r="G9" s="123"/>
      <c r="H9" s="124"/>
      <c r="I9" s="124"/>
      <c r="J9" s="24"/>
      <c r="K9" s="23"/>
      <c r="L9" s="17"/>
      <c r="M9" s="17"/>
      <c r="N9" s="17"/>
      <c r="O9" s="17"/>
      <c r="P9" s="23"/>
      <c r="Q9" s="24"/>
      <c r="R9" s="24"/>
      <c r="S9" s="26"/>
      <c r="T9" s="24"/>
      <c r="U9" s="24"/>
      <c r="V9" s="143"/>
      <c r="W9" s="29"/>
      <c r="X9" s="24"/>
      <c r="Y9" s="24"/>
      <c r="Z9" s="117"/>
      <c r="AA9" s="24"/>
      <c r="AB9" s="24"/>
      <c r="AC9" s="24"/>
      <c r="AD9" s="24"/>
      <c r="AE9" s="24"/>
      <c r="AF9" s="31"/>
      <c r="AG9" s="23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144"/>
      <c r="AS9" s="1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24">
        <v>2003</v>
      </c>
      <c r="C10" s="124" t="s">
        <v>63</v>
      </c>
      <c r="D10" s="158" t="s">
        <v>77</v>
      </c>
      <c r="E10" s="124">
        <v>22</v>
      </c>
      <c r="F10" s="124">
        <v>2</v>
      </c>
      <c r="G10" s="123">
        <v>14</v>
      </c>
      <c r="H10" s="124">
        <v>7</v>
      </c>
      <c r="I10" s="124">
        <v>69</v>
      </c>
      <c r="J10" s="27">
        <v>0.58974358974358976</v>
      </c>
      <c r="K10" s="159">
        <v>117</v>
      </c>
      <c r="L10" s="17"/>
      <c r="M10" s="17"/>
      <c r="N10" s="17"/>
      <c r="O10" s="17"/>
      <c r="P10" s="23"/>
      <c r="Q10" s="24">
        <v>2</v>
      </c>
      <c r="R10" s="24">
        <v>0</v>
      </c>
      <c r="S10" s="26">
        <v>0</v>
      </c>
      <c r="T10" s="24">
        <v>1</v>
      </c>
      <c r="U10" s="24">
        <v>3</v>
      </c>
      <c r="V10" s="143">
        <v>0.23100000000000001</v>
      </c>
      <c r="W10" s="29">
        <v>13</v>
      </c>
      <c r="X10" s="24"/>
      <c r="Y10" s="24"/>
      <c r="Z10" s="74"/>
      <c r="AA10" s="24"/>
      <c r="AB10" s="24"/>
      <c r="AC10" s="24"/>
      <c r="AD10" s="24"/>
      <c r="AE10" s="24"/>
      <c r="AF10" s="31"/>
      <c r="AG10" s="23"/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144"/>
      <c r="AS10" s="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ht="14.25" x14ac:dyDescent="0.2">
      <c r="A11" s="34"/>
      <c r="B11" s="125" t="s">
        <v>130</v>
      </c>
      <c r="C11" s="130"/>
      <c r="D11" s="129"/>
      <c r="E11" s="128">
        <f>SUM(E4:E10)</f>
        <v>46</v>
      </c>
      <c r="F11" s="128">
        <f>SUM(F4:F10)</f>
        <v>2</v>
      </c>
      <c r="G11" s="128">
        <f>SUM(G4:G10)</f>
        <v>36</v>
      </c>
      <c r="H11" s="128">
        <f>SUM(H4:H10)</f>
        <v>15</v>
      </c>
      <c r="I11" s="128">
        <f>SUM(I4:I10)</f>
        <v>158</v>
      </c>
      <c r="J11" s="145">
        <v>0</v>
      </c>
      <c r="K11" s="80">
        <f>SUM(K4:K10)</f>
        <v>117</v>
      </c>
      <c r="L11" s="21"/>
      <c r="M11" s="19"/>
      <c r="N11" s="68"/>
      <c r="O11" s="69"/>
      <c r="P11" s="23"/>
      <c r="Q11" s="128">
        <f>SUM(Q4:Q10)</f>
        <v>2</v>
      </c>
      <c r="R11" s="128">
        <f>SUM(R4:R10)</f>
        <v>0</v>
      </c>
      <c r="S11" s="128">
        <f>SUM(S4:S10)</f>
        <v>0</v>
      </c>
      <c r="T11" s="128">
        <f>SUM(T4:T10)</f>
        <v>1</v>
      </c>
      <c r="U11" s="128">
        <f>SUM(U4:U10)</f>
        <v>3</v>
      </c>
      <c r="V11" s="32">
        <v>0.23100000000000001</v>
      </c>
      <c r="W11" s="80">
        <f>SUM(W4:W10)</f>
        <v>13</v>
      </c>
      <c r="X11" s="15" t="s">
        <v>130</v>
      </c>
      <c r="Y11" s="16"/>
      <c r="Z11" s="14"/>
      <c r="AA11" s="128">
        <f>SUM(AA4:AA10)</f>
        <v>79</v>
      </c>
      <c r="AB11" s="128">
        <f>SUM(AB4:AB10)</f>
        <v>5</v>
      </c>
      <c r="AC11" s="128">
        <f>SUM(AC4:AC10)</f>
        <v>61</v>
      </c>
      <c r="AD11" s="128">
        <f>SUM(AD4:AD10)</f>
        <v>67</v>
      </c>
      <c r="AE11" s="128">
        <f>SUM(AE4:AE10)</f>
        <v>0</v>
      </c>
      <c r="AF11" s="145">
        <v>0</v>
      </c>
      <c r="AG11" s="80">
        <f>SUM(AG4:AG10)</f>
        <v>0</v>
      </c>
      <c r="AH11" s="21"/>
      <c r="AI11" s="19"/>
      <c r="AJ11" s="68"/>
      <c r="AK11" s="69"/>
      <c r="AL11" s="23"/>
      <c r="AM11" s="128">
        <f>SUM(AM4:AM10)</f>
        <v>0</v>
      </c>
      <c r="AN11" s="128">
        <f>SUM(AN4:AN10)</f>
        <v>0</v>
      </c>
      <c r="AO11" s="128">
        <f>SUM(AO4:AO10)</f>
        <v>0</v>
      </c>
      <c r="AP11" s="128">
        <f>SUM(AP4:AP10)</f>
        <v>0</v>
      </c>
      <c r="AQ11" s="128">
        <f>SUM(AQ4:AQ10)</f>
        <v>0</v>
      </c>
      <c r="AR11" s="145">
        <v>0</v>
      </c>
      <c r="AS11" s="142">
        <f>SUM(AS4:AS10)</f>
        <v>0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29"/>
      <c r="L12" s="23"/>
      <c r="M12" s="23"/>
      <c r="N12" s="23"/>
      <c r="O12" s="23"/>
      <c r="P12" s="34"/>
      <c r="Q12" s="34"/>
      <c r="R12" s="36"/>
      <c r="S12" s="34"/>
      <c r="T12" s="34"/>
      <c r="U12" s="23"/>
      <c r="V12" s="23"/>
      <c r="W12" s="29"/>
      <c r="X12" s="34"/>
      <c r="Y12" s="34"/>
      <c r="Z12" s="34"/>
      <c r="AA12" s="34"/>
      <c r="AB12" s="34"/>
      <c r="AC12" s="34"/>
      <c r="AD12" s="34"/>
      <c r="AE12" s="34"/>
      <c r="AF12" s="35"/>
      <c r="AG12" s="29"/>
      <c r="AH12" s="23"/>
      <c r="AI12" s="23"/>
      <c r="AJ12" s="23"/>
      <c r="AK12" s="23"/>
      <c r="AL12" s="34"/>
      <c r="AM12" s="34"/>
      <c r="AN12" s="36"/>
      <c r="AO12" s="34"/>
      <c r="AP12" s="34"/>
      <c r="AQ12" s="23"/>
      <c r="AR12" s="23"/>
      <c r="AS12" s="29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46" t="s">
        <v>131</v>
      </c>
      <c r="C13" s="147"/>
      <c r="D13" s="148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17" t="s">
        <v>21</v>
      </c>
      <c r="K13" s="23"/>
      <c r="L13" s="17" t="s">
        <v>26</v>
      </c>
      <c r="M13" s="17" t="s">
        <v>27</v>
      </c>
      <c r="N13" s="17" t="s">
        <v>132</v>
      </c>
      <c r="O13" s="17" t="s">
        <v>133</v>
      </c>
      <c r="Q13" s="36"/>
      <c r="R13" s="36" t="s">
        <v>57</v>
      </c>
      <c r="S13" s="36"/>
      <c r="T13" s="34" t="s">
        <v>78</v>
      </c>
      <c r="U13" s="23"/>
      <c r="V13" s="29"/>
      <c r="W13" s="29"/>
      <c r="X13" s="149"/>
      <c r="Y13" s="149"/>
      <c r="Z13" s="149"/>
      <c r="AA13" s="149"/>
      <c r="AB13" s="149"/>
      <c r="AC13" s="36"/>
      <c r="AD13" s="36"/>
      <c r="AE13" s="36"/>
      <c r="AF13" s="34"/>
      <c r="AG13" s="34"/>
      <c r="AH13" s="34"/>
      <c r="AI13" s="34"/>
      <c r="AJ13" s="34"/>
      <c r="AK13" s="34"/>
      <c r="AM13" s="29"/>
      <c r="AN13" s="149"/>
      <c r="AO13" s="149"/>
      <c r="AP13" s="149"/>
      <c r="AQ13" s="149"/>
      <c r="AR13" s="149"/>
      <c r="AS13" s="149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9" t="s">
        <v>11</v>
      </c>
      <c r="C14" s="11"/>
      <c r="D14" s="41"/>
      <c r="E14" s="150">
        <v>238</v>
      </c>
      <c r="F14" s="150">
        <v>16</v>
      </c>
      <c r="G14" s="150">
        <v>172</v>
      </c>
      <c r="H14" s="150">
        <v>76</v>
      </c>
      <c r="I14" s="150">
        <v>739</v>
      </c>
      <c r="J14" s="151">
        <v>0.46700000000000003</v>
      </c>
      <c r="K14" s="34">
        <f>PRODUCT(I14/J14)</f>
        <v>1582.4411134903639</v>
      </c>
      <c r="L14" s="152">
        <f>PRODUCT((F14+G14)/E14)</f>
        <v>0.78991596638655459</v>
      </c>
      <c r="M14" s="152">
        <f>PRODUCT(H14/E14)</f>
        <v>0.31932773109243695</v>
      </c>
      <c r="N14" s="152">
        <f>PRODUCT((F14+G14+H14)/E14)</f>
        <v>1.1092436974789917</v>
      </c>
      <c r="O14" s="152">
        <f>PRODUCT(I14/E14)</f>
        <v>3.1050420168067228</v>
      </c>
      <c r="Q14" s="36"/>
      <c r="R14" s="36"/>
      <c r="S14" s="36"/>
      <c r="T14" s="34" t="s">
        <v>79</v>
      </c>
      <c r="U14" s="34"/>
      <c r="V14" s="34"/>
      <c r="W14" s="34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4"/>
      <c r="AL14" s="34"/>
      <c r="AM14" s="34"/>
      <c r="AN14" s="36"/>
      <c r="AO14" s="36"/>
      <c r="AP14" s="36"/>
      <c r="AQ14" s="36"/>
      <c r="AR14" s="36"/>
      <c r="AS14" s="36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53" t="s">
        <v>93</v>
      </c>
      <c r="C15" s="122"/>
      <c r="D15" s="121"/>
      <c r="E15" s="150">
        <f>PRODUCT(E11+Q11)</f>
        <v>48</v>
      </c>
      <c r="F15" s="150">
        <f>PRODUCT(F11+R11)</f>
        <v>2</v>
      </c>
      <c r="G15" s="150">
        <f>PRODUCT(G11+S11)</f>
        <v>36</v>
      </c>
      <c r="H15" s="150">
        <f>PRODUCT(H11+T11)</f>
        <v>16</v>
      </c>
      <c r="I15" s="150">
        <f>PRODUCT(I11+U11)</f>
        <v>161</v>
      </c>
      <c r="J15" s="151">
        <v>0</v>
      </c>
      <c r="K15" s="34">
        <f>PRODUCT(K11+W11)</f>
        <v>130</v>
      </c>
      <c r="L15" s="152">
        <f>PRODUCT((F15+G15)/E15)</f>
        <v>0.79166666666666663</v>
      </c>
      <c r="M15" s="152">
        <f>PRODUCT(H15/E15)</f>
        <v>0.33333333333333331</v>
      </c>
      <c r="N15" s="152">
        <f>PRODUCT((F15+G15+H15)/E15)</f>
        <v>1.125</v>
      </c>
      <c r="O15" s="152">
        <f>PRODUCT(I15/E15)</f>
        <v>3.3541666666666665</v>
      </c>
      <c r="Q15" s="36"/>
      <c r="R15" s="36"/>
      <c r="S15" s="36"/>
      <c r="T15" s="34" t="s">
        <v>80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6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13" t="s">
        <v>128</v>
      </c>
      <c r="C16" s="154"/>
      <c r="D16" s="155"/>
      <c r="E16" s="150">
        <f>PRODUCT(AA11+AM11)</f>
        <v>79</v>
      </c>
      <c r="F16" s="150">
        <f>PRODUCT(AB11+AN11)</f>
        <v>5</v>
      </c>
      <c r="G16" s="150">
        <f>PRODUCT(AC11+AO11)</f>
        <v>61</v>
      </c>
      <c r="H16" s="150">
        <f>PRODUCT(AD11+AP11)</f>
        <v>67</v>
      </c>
      <c r="I16" s="150">
        <f>PRODUCT(AE11+AQ11)</f>
        <v>0</v>
      </c>
      <c r="J16" s="151">
        <v>0</v>
      </c>
      <c r="K16" s="23">
        <f>PRODUCT(AG11+AS11)</f>
        <v>0</v>
      </c>
      <c r="L16" s="152">
        <f>PRODUCT((F16+G16)/E16)</f>
        <v>0.83544303797468356</v>
      </c>
      <c r="M16" s="152">
        <f>PRODUCT(H16/E16)</f>
        <v>0.84810126582278478</v>
      </c>
      <c r="N16" s="152">
        <f>PRODUCT((F16+G16+H16)/E16)</f>
        <v>1.6835443037974684</v>
      </c>
      <c r="O16" s="152">
        <f>PRODUCT(I16/E16)</f>
        <v>0</v>
      </c>
      <c r="Q16" s="36"/>
      <c r="R16" s="36"/>
      <c r="S16" s="34"/>
      <c r="T16" s="56" t="s">
        <v>81</v>
      </c>
      <c r="U16" s="23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6"/>
      <c r="AK16" s="34"/>
      <c r="AL16" s="23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56" t="s">
        <v>130</v>
      </c>
      <c r="C17" s="85"/>
      <c r="D17" s="157"/>
      <c r="E17" s="150">
        <f>SUM(E14:E16)</f>
        <v>365</v>
      </c>
      <c r="F17" s="150">
        <f t="shared" ref="F17:I17" si="0">SUM(F14:F16)</f>
        <v>23</v>
      </c>
      <c r="G17" s="150">
        <f t="shared" si="0"/>
        <v>269</v>
      </c>
      <c r="H17" s="150">
        <f t="shared" si="0"/>
        <v>159</v>
      </c>
      <c r="I17" s="150">
        <f t="shared" si="0"/>
        <v>900</v>
      </c>
      <c r="J17" s="151">
        <v>0</v>
      </c>
      <c r="K17" s="34">
        <f>SUM(K14:K16)</f>
        <v>1712.4411134903639</v>
      </c>
      <c r="L17" s="152">
        <f>PRODUCT((F17+G17)/E17)</f>
        <v>0.8</v>
      </c>
      <c r="M17" s="152">
        <f>PRODUCT(H17/E17)</f>
        <v>0.43561643835616437</v>
      </c>
      <c r="N17" s="152">
        <f>PRODUCT((F17+G17+H17)/E17)</f>
        <v>1.2356164383561643</v>
      </c>
      <c r="O17" s="152">
        <f>PRODUCT(I17/286)</f>
        <v>3.1468531468531467</v>
      </c>
      <c r="Q17" s="23"/>
      <c r="R17" s="23"/>
      <c r="S17" s="23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6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23"/>
      <c r="F18" s="23"/>
      <c r="G18" s="23"/>
      <c r="H18" s="23"/>
      <c r="I18" s="23"/>
      <c r="J18" s="34"/>
      <c r="K18" s="34"/>
      <c r="L18" s="23"/>
      <c r="M18" s="23"/>
      <c r="N18" s="23"/>
      <c r="O18" s="23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6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6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6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6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6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6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6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6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6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6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6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6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6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6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6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6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6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6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6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6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6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6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6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6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6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6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6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6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6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6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6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6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6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6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6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6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6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6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6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6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6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6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6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6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6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6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6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6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6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6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6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6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6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6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6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6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6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6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6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6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6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6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6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6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6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6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6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6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6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6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6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6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6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6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6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6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6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6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6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6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6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6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6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6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6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6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6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6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6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6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6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6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6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6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6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6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6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6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6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6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6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6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6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6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6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6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6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6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6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6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6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6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6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6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6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6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6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6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6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6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6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6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6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6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6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6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6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6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6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6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6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6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6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6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6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6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6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6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6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6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6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6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6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6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6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6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6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6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6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6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6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6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6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6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6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6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6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6"/>
      <c r="AK176" s="3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6"/>
      <c r="AK177" s="3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6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6"/>
      <c r="AK179" s="3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6"/>
      <c r="AK180" s="3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6"/>
      <c r="AK181" s="34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6"/>
      <c r="AK182" s="23"/>
      <c r="AL182" s="23"/>
    </row>
    <row r="183" spans="12:38" x14ac:dyDescent="0.25">
      <c r="R183" s="29"/>
      <c r="S183" s="29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6"/>
    </row>
    <row r="184" spans="12:38" x14ac:dyDescent="0.25">
      <c r="R184" s="29"/>
      <c r="S184" s="29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6"/>
    </row>
    <row r="185" spans="12:38" x14ac:dyDescent="0.25">
      <c r="R185" s="29"/>
      <c r="S185" s="29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6"/>
    </row>
    <row r="186" spans="12:38" x14ac:dyDescent="0.25">
      <c r="L186"/>
      <c r="M186"/>
      <c r="N186"/>
      <c r="O186"/>
      <c r="P186"/>
      <c r="R186" s="29"/>
      <c r="S186" s="29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6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6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6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6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6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6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6"/>
      <c r="U194" s="36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6"/>
      <c r="U195" s="36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6"/>
      <c r="U196" s="36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6"/>
      <c r="U197" s="36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6"/>
      <c r="U198" s="36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6"/>
      <c r="U199" s="36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6"/>
      <c r="U200" s="36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6"/>
      <c r="U201" s="36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6"/>
      <c r="U202" s="36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6"/>
      <c r="U203" s="36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6"/>
      <c r="U204" s="36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6"/>
      <c r="U205" s="36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6"/>
      <c r="U206" s="36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ht="14.25" x14ac:dyDescent="0.2">
      <c r="L213"/>
      <c r="M213"/>
      <c r="N213"/>
      <c r="O213"/>
      <c r="P21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  <row r="214" spans="12:38" ht="14.25" x14ac:dyDescent="0.2">
      <c r="L214"/>
      <c r="M214"/>
      <c r="N214"/>
      <c r="O214"/>
      <c r="P214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7" customWidth="1"/>
    <col min="3" max="3" width="24.5703125" style="58" customWidth="1"/>
    <col min="4" max="4" width="10.5703125" style="65" customWidth="1"/>
    <col min="5" max="5" width="8.7109375" style="65" customWidth="1"/>
    <col min="6" max="6" width="0.7109375" style="29" customWidth="1"/>
    <col min="7" max="11" width="5.28515625" style="58" customWidth="1"/>
    <col min="12" max="12" width="6.7109375" style="58" customWidth="1"/>
    <col min="13" max="16" width="5.28515625" style="58" customWidth="1"/>
    <col min="17" max="21" width="6.7109375" style="97" customWidth="1"/>
    <col min="22" max="22" width="10.85546875" style="58" customWidth="1"/>
    <col min="23" max="23" width="23.85546875" style="65" customWidth="1"/>
    <col min="24" max="24" width="9.7109375" style="58" customWidth="1"/>
    <col min="25" max="30" width="9.140625" style="3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7"/>
      <c r="B1" s="66" t="s">
        <v>46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94"/>
      <c r="R1" s="94"/>
      <c r="S1" s="94"/>
      <c r="T1" s="94"/>
      <c r="U1" s="94"/>
      <c r="V1" s="60"/>
      <c r="W1" s="61"/>
      <c r="X1" s="59"/>
      <c r="Y1" s="62"/>
      <c r="Z1" s="62"/>
      <c r="AA1" s="62"/>
      <c r="AB1" s="62"/>
      <c r="AC1" s="62"/>
      <c r="AD1" s="62"/>
    </row>
    <row r="2" spans="1:30" x14ac:dyDescent="0.25">
      <c r="A2" s="7"/>
      <c r="B2" s="9" t="s">
        <v>71</v>
      </c>
      <c r="C2" s="87" t="s">
        <v>119</v>
      </c>
      <c r="D2" s="63"/>
      <c r="E2" s="10"/>
      <c r="F2" s="99"/>
      <c r="G2" s="63"/>
      <c r="H2" s="10"/>
      <c r="I2" s="10"/>
      <c r="J2" s="10"/>
      <c r="K2" s="10"/>
      <c r="L2" s="10"/>
      <c r="M2" s="10"/>
      <c r="N2" s="10"/>
      <c r="O2" s="10"/>
      <c r="P2" s="10"/>
      <c r="Q2" s="95"/>
      <c r="R2" s="95"/>
      <c r="S2" s="95"/>
      <c r="T2" s="95"/>
      <c r="U2" s="95"/>
      <c r="V2" s="10"/>
      <c r="W2" s="63"/>
      <c r="X2" s="26"/>
      <c r="Y2" s="62"/>
      <c r="Z2" s="62"/>
      <c r="AA2" s="62"/>
      <c r="AB2" s="62"/>
      <c r="AC2" s="62"/>
      <c r="AD2" s="62"/>
    </row>
    <row r="3" spans="1:30" x14ac:dyDescent="0.25">
      <c r="A3" s="22"/>
      <c r="B3" s="126" t="s">
        <v>94</v>
      </c>
      <c r="C3" s="21" t="s">
        <v>34</v>
      </c>
      <c r="D3" s="125" t="s">
        <v>35</v>
      </c>
      <c r="E3" s="127" t="s">
        <v>1</v>
      </c>
      <c r="F3" s="23"/>
      <c r="G3" s="128" t="s">
        <v>36</v>
      </c>
      <c r="H3" s="129" t="s">
        <v>37</v>
      </c>
      <c r="I3" s="129" t="s">
        <v>31</v>
      </c>
      <c r="J3" s="16" t="s">
        <v>38</v>
      </c>
      <c r="K3" s="130" t="s">
        <v>39</v>
      </c>
      <c r="L3" s="130" t="s">
        <v>40</v>
      </c>
      <c r="M3" s="128" t="s">
        <v>41</v>
      </c>
      <c r="N3" s="128" t="s">
        <v>30</v>
      </c>
      <c r="O3" s="129" t="s">
        <v>42</v>
      </c>
      <c r="P3" s="128" t="s">
        <v>37</v>
      </c>
      <c r="Q3" s="135" t="s">
        <v>16</v>
      </c>
      <c r="R3" s="135">
        <v>1</v>
      </c>
      <c r="S3" s="135">
        <v>2</v>
      </c>
      <c r="T3" s="135">
        <v>3</v>
      </c>
      <c r="U3" s="135" t="s">
        <v>43</v>
      </c>
      <c r="V3" s="16" t="s">
        <v>21</v>
      </c>
      <c r="W3" s="15" t="s">
        <v>44</v>
      </c>
      <c r="X3" s="15" t="s">
        <v>45</v>
      </c>
      <c r="Y3" s="62"/>
      <c r="Z3" s="62"/>
      <c r="AA3" s="62"/>
      <c r="AB3" s="62"/>
      <c r="AC3" s="62"/>
      <c r="AD3" s="62"/>
    </row>
    <row r="4" spans="1:30" x14ac:dyDescent="0.25">
      <c r="A4" s="22"/>
      <c r="B4" s="89" t="s">
        <v>95</v>
      </c>
      <c r="C4" s="131" t="s">
        <v>96</v>
      </c>
      <c r="D4" s="90" t="s">
        <v>58</v>
      </c>
      <c r="E4" s="132" t="s">
        <v>70</v>
      </c>
      <c r="F4" s="84"/>
      <c r="G4" s="133"/>
      <c r="H4" s="92"/>
      <c r="I4" s="92">
        <v>1</v>
      </c>
      <c r="J4" s="88" t="s">
        <v>67</v>
      </c>
      <c r="K4" s="93">
        <v>6</v>
      </c>
      <c r="L4" s="93"/>
      <c r="M4" s="93">
        <v>1</v>
      </c>
      <c r="N4" s="91"/>
      <c r="O4" s="92">
        <v>1</v>
      </c>
      <c r="P4" s="91"/>
      <c r="Q4" s="96" t="s">
        <v>98</v>
      </c>
      <c r="R4" s="96" t="s">
        <v>60</v>
      </c>
      <c r="S4" s="96" t="s">
        <v>68</v>
      </c>
      <c r="T4" s="96" t="s">
        <v>61</v>
      </c>
      <c r="U4" s="96" t="s">
        <v>99</v>
      </c>
      <c r="V4" s="134">
        <v>0.36363636363636365</v>
      </c>
      <c r="W4" s="132" t="s">
        <v>97</v>
      </c>
      <c r="X4" s="133">
        <v>2124</v>
      </c>
      <c r="Y4" s="62"/>
      <c r="Z4" s="62"/>
      <c r="AA4" s="62"/>
      <c r="AB4" s="62"/>
      <c r="AC4" s="62"/>
      <c r="AD4" s="62"/>
    </row>
    <row r="5" spans="1:30" x14ac:dyDescent="0.25">
      <c r="A5" s="22"/>
      <c r="B5" s="81"/>
      <c r="C5" s="83"/>
      <c r="D5" s="83"/>
      <c r="E5" s="85"/>
      <c r="F5" s="85"/>
      <c r="G5" s="100"/>
      <c r="H5" s="84"/>
      <c r="I5" s="82"/>
      <c r="J5" s="84"/>
      <c r="K5" s="82"/>
      <c r="L5" s="84"/>
      <c r="M5" s="84"/>
      <c r="N5" s="84"/>
      <c r="O5" s="84"/>
      <c r="P5" s="84"/>
      <c r="Q5" s="101"/>
      <c r="R5" s="101"/>
      <c r="S5" s="101"/>
      <c r="T5" s="101"/>
      <c r="U5" s="101"/>
      <c r="V5" s="84"/>
      <c r="W5" s="84"/>
      <c r="X5" s="86"/>
      <c r="Y5" s="62"/>
      <c r="Z5" s="62"/>
      <c r="AA5" s="62"/>
      <c r="AB5" s="62"/>
      <c r="AC5" s="62"/>
      <c r="AD5" s="62"/>
    </row>
    <row r="6" spans="1:30" x14ac:dyDescent="0.25">
      <c r="A6" s="22"/>
      <c r="B6" s="56"/>
      <c r="C6" s="34"/>
      <c r="D6" s="56"/>
      <c r="E6" s="77"/>
      <c r="G6" s="34"/>
      <c r="H6" s="36"/>
      <c r="I6" s="34"/>
      <c r="J6" s="23"/>
      <c r="K6" s="23"/>
      <c r="L6" s="23"/>
      <c r="M6" s="34"/>
      <c r="N6" s="34"/>
      <c r="O6" s="34"/>
      <c r="P6" s="34"/>
      <c r="Q6" s="78"/>
      <c r="R6" s="78"/>
      <c r="S6" s="78"/>
      <c r="T6" s="78"/>
      <c r="U6" s="78"/>
      <c r="V6" s="34"/>
      <c r="W6" s="56"/>
      <c r="X6" s="34"/>
      <c r="Y6" s="62"/>
      <c r="Z6" s="62"/>
      <c r="AA6" s="62"/>
      <c r="AB6" s="62"/>
      <c r="AC6" s="62"/>
      <c r="AD6" s="62"/>
    </row>
    <row r="7" spans="1:30" x14ac:dyDescent="0.25">
      <c r="A7" s="22"/>
      <c r="B7" s="56"/>
      <c r="C7" s="34"/>
      <c r="D7" s="56"/>
      <c r="E7" s="77"/>
      <c r="G7" s="34"/>
      <c r="H7" s="36"/>
      <c r="I7" s="34"/>
      <c r="J7" s="23"/>
      <c r="K7" s="23"/>
      <c r="L7" s="23"/>
      <c r="M7" s="34"/>
      <c r="N7" s="34"/>
      <c r="O7" s="34"/>
      <c r="P7" s="34"/>
      <c r="Q7" s="78"/>
      <c r="R7" s="78"/>
      <c r="S7" s="78"/>
      <c r="T7" s="78"/>
      <c r="U7" s="78"/>
      <c r="V7" s="34"/>
      <c r="W7" s="56"/>
      <c r="X7" s="34"/>
      <c r="Y7" s="62"/>
      <c r="Z7" s="62"/>
      <c r="AA7" s="62"/>
      <c r="AB7" s="62"/>
      <c r="AC7" s="62"/>
      <c r="AD7" s="62"/>
    </row>
    <row r="8" spans="1:30" x14ac:dyDescent="0.25">
      <c r="A8" s="22"/>
      <c r="B8" s="56"/>
      <c r="C8" s="34"/>
      <c r="D8" s="56"/>
      <c r="E8" s="77"/>
      <c r="G8" s="34"/>
      <c r="H8" s="36"/>
      <c r="I8" s="34"/>
      <c r="J8" s="23"/>
      <c r="K8" s="23"/>
      <c r="L8" s="23"/>
      <c r="M8" s="34"/>
      <c r="N8" s="34"/>
      <c r="O8" s="34"/>
      <c r="P8" s="34"/>
      <c r="Q8" s="78"/>
      <c r="R8" s="78"/>
      <c r="S8" s="78"/>
      <c r="T8" s="78"/>
      <c r="U8" s="78"/>
      <c r="V8" s="34"/>
      <c r="W8" s="56"/>
      <c r="X8" s="34"/>
      <c r="Y8" s="62"/>
      <c r="Z8" s="62"/>
      <c r="AA8" s="62"/>
      <c r="AB8" s="62"/>
      <c r="AC8" s="62"/>
      <c r="AD8" s="62"/>
    </row>
    <row r="9" spans="1:30" x14ac:dyDescent="0.25">
      <c r="A9" s="22"/>
      <c r="B9" s="56"/>
      <c r="C9" s="34"/>
      <c r="D9" s="56"/>
      <c r="E9" s="77"/>
      <c r="G9" s="34"/>
      <c r="H9" s="36"/>
      <c r="I9" s="34"/>
      <c r="J9" s="23"/>
      <c r="K9" s="23"/>
      <c r="L9" s="23"/>
      <c r="M9" s="34"/>
      <c r="N9" s="34"/>
      <c r="O9" s="34"/>
      <c r="P9" s="34"/>
      <c r="Q9" s="78"/>
      <c r="R9" s="78"/>
      <c r="S9" s="78"/>
      <c r="T9" s="78"/>
      <c r="U9" s="78"/>
      <c r="V9" s="34"/>
      <c r="W9" s="56"/>
      <c r="X9" s="34"/>
      <c r="Y9" s="62"/>
      <c r="Z9" s="62"/>
      <c r="AA9" s="62"/>
      <c r="AB9" s="62"/>
      <c r="AC9" s="62"/>
      <c r="AD9" s="62"/>
    </row>
    <row r="10" spans="1:30" x14ac:dyDescent="0.25">
      <c r="A10" s="22"/>
      <c r="B10" s="56"/>
      <c r="C10" s="34"/>
      <c r="D10" s="56"/>
      <c r="E10" s="77"/>
      <c r="G10" s="34"/>
      <c r="H10" s="36"/>
      <c r="I10" s="34"/>
      <c r="J10" s="23"/>
      <c r="K10" s="23"/>
      <c r="L10" s="23"/>
      <c r="M10" s="34"/>
      <c r="N10" s="34"/>
      <c r="O10" s="34"/>
      <c r="P10" s="34"/>
      <c r="Q10" s="78"/>
      <c r="R10" s="78"/>
      <c r="S10" s="78"/>
      <c r="T10" s="78"/>
      <c r="U10" s="78"/>
      <c r="V10" s="34"/>
      <c r="W10" s="56"/>
      <c r="X10" s="34"/>
      <c r="Y10" s="62"/>
      <c r="Z10" s="62"/>
      <c r="AA10" s="62"/>
      <c r="AB10" s="62"/>
      <c r="AC10" s="62"/>
      <c r="AD10" s="62"/>
    </row>
    <row r="11" spans="1:30" x14ac:dyDescent="0.25">
      <c r="A11" s="22"/>
      <c r="B11" s="56"/>
      <c r="C11" s="34"/>
      <c r="D11" s="56"/>
      <c r="E11" s="77"/>
      <c r="G11" s="34"/>
      <c r="H11" s="36"/>
      <c r="I11" s="34"/>
      <c r="J11" s="23"/>
      <c r="K11" s="23"/>
      <c r="L11" s="23"/>
      <c r="M11" s="34"/>
      <c r="N11" s="34"/>
      <c r="O11" s="34"/>
      <c r="P11" s="34"/>
      <c r="Q11" s="78"/>
      <c r="R11" s="78"/>
      <c r="S11" s="78"/>
      <c r="T11" s="78"/>
      <c r="U11" s="78"/>
      <c r="V11" s="34"/>
      <c r="W11" s="56"/>
      <c r="X11" s="34"/>
      <c r="Y11" s="62"/>
      <c r="Z11" s="62"/>
      <c r="AA11" s="62"/>
      <c r="AB11" s="62"/>
      <c r="AC11" s="62"/>
      <c r="AD11" s="62"/>
    </row>
    <row r="12" spans="1:30" x14ac:dyDescent="0.25">
      <c r="A12" s="22"/>
      <c r="B12" s="56"/>
      <c r="C12" s="34"/>
      <c r="D12" s="56"/>
      <c r="E12" s="77"/>
      <c r="G12" s="34"/>
      <c r="H12" s="36"/>
      <c r="I12" s="34"/>
      <c r="J12" s="23"/>
      <c r="K12" s="23"/>
      <c r="L12" s="23"/>
      <c r="M12" s="34"/>
      <c r="N12" s="34"/>
      <c r="O12" s="34"/>
      <c r="P12" s="34"/>
      <c r="Q12" s="78"/>
      <c r="R12" s="78"/>
      <c r="S12" s="78"/>
      <c r="T12" s="78"/>
      <c r="U12" s="78"/>
      <c r="V12" s="34"/>
      <c r="W12" s="56"/>
      <c r="X12" s="34"/>
      <c r="Y12" s="62"/>
      <c r="Z12" s="62"/>
      <c r="AA12" s="62"/>
      <c r="AB12" s="62"/>
      <c r="AC12" s="62"/>
      <c r="AD12" s="62"/>
    </row>
    <row r="13" spans="1:30" x14ac:dyDescent="0.25">
      <c r="A13" s="22"/>
      <c r="B13" s="56"/>
      <c r="C13" s="34"/>
      <c r="D13" s="56"/>
      <c r="E13" s="77"/>
      <c r="G13" s="34"/>
      <c r="H13" s="36"/>
      <c r="I13" s="34"/>
      <c r="J13" s="23"/>
      <c r="K13" s="23"/>
      <c r="L13" s="23"/>
      <c r="M13" s="34"/>
      <c r="N13" s="34"/>
      <c r="O13" s="34"/>
      <c r="P13" s="34"/>
      <c r="Q13" s="78"/>
      <c r="R13" s="78"/>
      <c r="S13" s="78"/>
      <c r="T13" s="78"/>
      <c r="U13" s="78"/>
      <c r="V13" s="34"/>
      <c r="W13" s="56"/>
      <c r="X13" s="34"/>
      <c r="Y13" s="62"/>
      <c r="Z13" s="62"/>
      <c r="AA13" s="62"/>
      <c r="AB13" s="62"/>
      <c r="AC13" s="62"/>
      <c r="AD13" s="62"/>
    </row>
    <row r="14" spans="1:30" x14ac:dyDescent="0.25">
      <c r="A14" s="22"/>
      <c r="B14" s="56"/>
      <c r="C14" s="34"/>
      <c r="D14" s="56"/>
      <c r="E14" s="77"/>
      <c r="G14" s="34"/>
      <c r="H14" s="36"/>
      <c r="I14" s="34"/>
      <c r="J14" s="23"/>
      <c r="K14" s="23"/>
      <c r="L14" s="23"/>
      <c r="M14" s="34"/>
      <c r="N14" s="34"/>
      <c r="O14" s="34"/>
      <c r="P14" s="34"/>
      <c r="Q14" s="78"/>
      <c r="R14" s="78"/>
      <c r="S14" s="78"/>
      <c r="T14" s="78"/>
      <c r="U14" s="78"/>
      <c r="V14" s="34"/>
      <c r="W14" s="56"/>
      <c r="X14" s="34"/>
      <c r="Y14" s="62"/>
      <c r="Z14" s="62"/>
      <c r="AA14" s="62"/>
      <c r="AB14" s="62"/>
      <c r="AC14" s="62"/>
      <c r="AD14" s="62"/>
    </row>
    <row r="15" spans="1:30" x14ac:dyDescent="0.25">
      <c r="A15" s="22"/>
      <c r="B15" s="56"/>
      <c r="C15" s="34"/>
      <c r="D15" s="56"/>
      <c r="E15" s="77"/>
      <c r="G15" s="34"/>
      <c r="H15" s="36"/>
      <c r="I15" s="34"/>
      <c r="J15" s="23"/>
      <c r="K15" s="23"/>
      <c r="L15" s="23"/>
      <c r="M15" s="34"/>
      <c r="N15" s="34"/>
      <c r="O15" s="34"/>
      <c r="P15" s="34"/>
      <c r="Q15" s="78"/>
      <c r="R15" s="78"/>
      <c r="S15" s="78"/>
      <c r="T15" s="78"/>
      <c r="U15" s="78"/>
      <c r="V15" s="34"/>
      <c r="W15" s="56"/>
      <c r="X15" s="34"/>
      <c r="Y15" s="62"/>
      <c r="Z15" s="62"/>
      <c r="AA15" s="62"/>
      <c r="AB15" s="62"/>
      <c r="AC15" s="62"/>
      <c r="AD15" s="62"/>
    </row>
    <row r="16" spans="1:30" x14ac:dyDescent="0.25">
      <c r="A16" s="22"/>
      <c r="B16" s="56"/>
      <c r="C16" s="34"/>
      <c r="D16" s="56"/>
      <c r="E16" s="77"/>
      <c r="G16" s="34"/>
      <c r="H16" s="36"/>
      <c r="I16" s="34"/>
      <c r="J16" s="23"/>
      <c r="K16" s="23"/>
      <c r="L16" s="23"/>
      <c r="M16" s="34"/>
      <c r="N16" s="34"/>
      <c r="O16" s="34"/>
      <c r="P16" s="34"/>
      <c r="Q16" s="78"/>
      <c r="R16" s="78"/>
      <c r="S16" s="78"/>
      <c r="T16" s="78"/>
      <c r="U16" s="78"/>
      <c r="V16" s="34"/>
      <c r="W16" s="56"/>
      <c r="X16" s="34"/>
      <c r="Y16" s="62"/>
      <c r="Z16" s="62"/>
      <c r="AA16" s="62"/>
      <c r="AB16" s="62"/>
      <c r="AC16" s="62"/>
      <c r="AD16" s="62"/>
    </row>
    <row r="17" spans="1:30" x14ac:dyDescent="0.25">
      <c r="A17" s="22"/>
      <c r="B17" s="56"/>
      <c r="C17" s="34"/>
      <c r="D17" s="56"/>
      <c r="E17" s="77"/>
      <c r="G17" s="34"/>
      <c r="H17" s="36"/>
      <c r="I17" s="34"/>
      <c r="J17" s="23"/>
      <c r="K17" s="23"/>
      <c r="L17" s="23"/>
      <c r="M17" s="34"/>
      <c r="N17" s="34"/>
      <c r="O17" s="34"/>
      <c r="P17" s="34"/>
      <c r="Q17" s="78"/>
      <c r="R17" s="78"/>
      <c r="S17" s="78"/>
      <c r="T17" s="78"/>
      <c r="U17" s="78"/>
      <c r="V17" s="34"/>
      <c r="W17" s="56"/>
      <c r="X17" s="34"/>
      <c r="Y17" s="62"/>
      <c r="Z17" s="62"/>
      <c r="AA17" s="62"/>
      <c r="AB17" s="62"/>
      <c r="AC17" s="62"/>
      <c r="AD17" s="62"/>
    </row>
    <row r="18" spans="1:30" x14ac:dyDescent="0.25">
      <c r="A18" s="22"/>
      <c r="B18" s="56"/>
      <c r="C18" s="34"/>
      <c r="D18" s="56"/>
      <c r="E18" s="77"/>
      <c r="G18" s="34"/>
      <c r="H18" s="36"/>
      <c r="I18" s="34"/>
      <c r="J18" s="23"/>
      <c r="K18" s="23"/>
      <c r="L18" s="23"/>
      <c r="M18" s="34"/>
      <c r="N18" s="34"/>
      <c r="O18" s="34"/>
      <c r="P18" s="34"/>
      <c r="Q18" s="78"/>
      <c r="R18" s="78"/>
      <c r="S18" s="78"/>
      <c r="T18" s="78"/>
      <c r="U18" s="78"/>
      <c r="V18" s="34"/>
      <c r="W18" s="56"/>
      <c r="X18" s="34"/>
      <c r="Y18" s="62"/>
      <c r="Z18" s="62"/>
      <c r="AA18" s="62"/>
      <c r="AB18" s="62"/>
      <c r="AC18" s="62"/>
      <c r="AD18" s="62"/>
    </row>
    <row r="19" spans="1:30" x14ac:dyDescent="0.25">
      <c r="A19" s="22"/>
      <c r="B19" s="56"/>
      <c r="C19" s="34"/>
      <c r="D19" s="56"/>
      <c r="E19" s="77"/>
      <c r="G19" s="34"/>
      <c r="H19" s="36"/>
      <c r="I19" s="34"/>
      <c r="J19" s="23"/>
      <c r="K19" s="23"/>
      <c r="L19" s="23"/>
      <c r="M19" s="34"/>
      <c r="N19" s="34"/>
      <c r="O19" s="34"/>
      <c r="P19" s="34"/>
      <c r="Q19" s="78"/>
      <c r="R19" s="78"/>
      <c r="S19" s="78"/>
      <c r="T19" s="78"/>
      <c r="U19" s="78"/>
      <c r="V19" s="34"/>
      <c r="W19" s="56"/>
      <c r="X19" s="34"/>
      <c r="Y19" s="62"/>
      <c r="Z19" s="62"/>
      <c r="AA19" s="62"/>
      <c r="AB19" s="62"/>
      <c r="AC19" s="62"/>
      <c r="AD19" s="62"/>
    </row>
    <row r="20" spans="1:30" x14ac:dyDescent="0.25">
      <c r="A20" s="22"/>
      <c r="B20" s="56"/>
      <c r="C20" s="34"/>
      <c r="D20" s="56"/>
      <c r="E20" s="77"/>
      <c r="G20" s="34"/>
      <c r="H20" s="36"/>
      <c r="I20" s="34"/>
      <c r="J20" s="23"/>
      <c r="K20" s="23"/>
      <c r="L20" s="23"/>
      <c r="M20" s="34"/>
      <c r="N20" s="34"/>
      <c r="O20" s="34"/>
      <c r="P20" s="34"/>
      <c r="Q20" s="78"/>
      <c r="R20" s="78"/>
      <c r="S20" s="78"/>
      <c r="T20" s="78"/>
      <c r="U20" s="78"/>
      <c r="V20" s="34"/>
      <c r="W20" s="56"/>
      <c r="X20" s="34"/>
      <c r="Y20" s="62"/>
      <c r="Z20" s="62"/>
      <c r="AA20" s="62"/>
      <c r="AB20" s="62"/>
      <c r="AC20" s="62"/>
      <c r="AD20" s="62"/>
    </row>
    <row r="21" spans="1:30" x14ac:dyDescent="0.25">
      <c r="A21" s="22"/>
      <c r="B21" s="56"/>
      <c r="C21" s="34"/>
      <c r="D21" s="56"/>
      <c r="E21" s="77"/>
      <c r="G21" s="34"/>
      <c r="H21" s="36"/>
      <c r="I21" s="34"/>
      <c r="J21" s="23"/>
      <c r="K21" s="23"/>
      <c r="L21" s="23"/>
      <c r="M21" s="34"/>
      <c r="N21" s="34"/>
      <c r="O21" s="34"/>
      <c r="P21" s="34"/>
      <c r="Q21" s="78"/>
      <c r="R21" s="78"/>
      <c r="S21" s="78"/>
      <c r="T21" s="78"/>
      <c r="U21" s="78"/>
      <c r="V21" s="34"/>
      <c r="W21" s="56"/>
      <c r="X21" s="34"/>
      <c r="Y21" s="62"/>
      <c r="Z21" s="62"/>
      <c r="AA21" s="62"/>
      <c r="AB21" s="62"/>
      <c r="AC21" s="62"/>
      <c r="AD21" s="62"/>
    </row>
    <row r="22" spans="1:30" x14ac:dyDescent="0.25">
      <c r="A22" s="22"/>
      <c r="B22" s="56"/>
      <c r="C22" s="34"/>
      <c r="D22" s="56"/>
      <c r="E22" s="77"/>
      <c r="G22" s="34"/>
      <c r="H22" s="36"/>
      <c r="I22" s="34"/>
      <c r="J22" s="23"/>
      <c r="K22" s="23"/>
      <c r="L22" s="23"/>
      <c r="M22" s="34"/>
      <c r="N22" s="34"/>
      <c r="O22" s="34"/>
      <c r="P22" s="34"/>
      <c r="Q22" s="78"/>
      <c r="R22" s="78"/>
      <c r="S22" s="78"/>
      <c r="T22" s="78"/>
      <c r="U22" s="78"/>
      <c r="V22" s="34"/>
      <c r="W22" s="56"/>
      <c r="X22" s="34"/>
      <c r="Y22" s="62"/>
      <c r="Z22" s="62"/>
      <c r="AA22" s="62"/>
      <c r="AB22" s="62"/>
      <c r="AC22" s="62"/>
      <c r="AD22" s="62"/>
    </row>
    <row r="23" spans="1:30" x14ac:dyDescent="0.25">
      <c r="A23" s="22"/>
      <c r="B23" s="56"/>
      <c r="C23" s="34"/>
      <c r="D23" s="56"/>
      <c r="E23" s="77"/>
      <c r="G23" s="34"/>
      <c r="H23" s="36"/>
      <c r="I23" s="34"/>
      <c r="J23" s="23"/>
      <c r="K23" s="23"/>
      <c r="L23" s="23"/>
      <c r="M23" s="34"/>
      <c r="N23" s="34"/>
      <c r="O23" s="34"/>
      <c r="P23" s="34"/>
      <c r="Q23" s="78"/>
      <c r="R23" s="78"/>
      <c r="S23" s="78"/>
      <c r="T23" s="78"/>
      <c r="U23" s="78"/>
      <c r="V23" s="34"/>
      <c r="W23" s="56"/>
      <c r="X23" s="34"/>
      <c r="Y23" s="62"/>
      <c r="Z23" s="62"/>
      <c r="AA23" s="62"/>
      <c r="AB23" s="62"/>
      <c r="AC23" s="62"/>
      <c r="AD23" s="62"/>
    </row>
    <row r="24" spans="1:30" x14ac:dyDescent="0.25">
      <c r="A24" s="22"/>
      <c r="B24" s="56"/>
      <c r="C24" s="34"/>
      <c r="D24" s="56"/>
      <c r="E24" s="77"/>
      <c r="G24" s="34"/>
      <c r="H24" s="36"/>
      <c r="I24" s="34"/>
      <c r="J24" s="23"/>
      <c r="K24" s="23"/>
      <c r="L24" s="23"/>
      <c r="M24" s="34"/>
      <c r="N24" s="34"/>
      <c r="O24" s="34"/>
      <c r="P24" s="34"/>
      <c r="Q24" s="78"/>
      <c r="R24" s="78"/>
      <c r="S24" s="78"/>
      <c r="T24" s="78"/>
      <c r="U24" s="78"/>
      <c r="V24" s="34"/>
      <c r="W24" s="56"/>
      <c r="X24" s="34"/>
      <c r="Y24" s="62"/>
      <c r="Z24" s="62"/>
      <c r="AA24" s="62"/>
      <c r="AB24" s="62"/>
      <c r="AC24" s="62"/>
      <c r="AD24" s="62"/>
    </row>
    <row r="25" spans="1:30" x14ac:dyDescent="0.25">
      <c r="A25" s="22"/>
      <c r="B25" s="56"/>
      <c r="C25" s="34"/>
      <c r="D25" s="56"/>
      <c r="E25" s="77"/>
      <c r="G25" s="34"/>
      <c r="H25" s="36"/>
      <c r="I25" s="34"/>
      <c r="J25" s="23"/>
      <c r="K25" s="23"/>
      <c r="L25" s="23"/>
      <c r="M25" s="34"/>
      <c r="N25" s="34"/>
      <c r="O25" s="34"/>
      <c r="P25" s="34"/>
      <c r="Q25" s="78"/>
      <c r="R25" s="78"/>
      <c r="S25" s="78"/>
      <c r="T25" s="78"/>
      <c r="U25" s="78"/>
      <c r="V25" s="34"/>
      <c r="W25" s="56"/>
      <c r="X25" s="34"/>
      <c r="Y25" s="62"/>
      <c r="Z25" s="62"/>
      <c r="AA25" s="62"/>
      <c r="AB25" s="62"/>
      <c r="AC25" s="62"/>
      <c r="AD25" s="62"/>
    </row>
    <row r="26" spans="1:30" x14ac:dyDescent="0.25">
      <c r="A26" s="22"/>
      <c r="B26" s="56"/>
      <c r="C26" s="34"/>
      <c r="D26" s="56"/>
      <c r="E26" s="77"/>
      <c r="G26" s="34"/>
      <c r="H26" s="36"/>
      <c r="I26" s="34"/>
      <c r="J26" s="23"/>
      <c r="K26" s="23"/>
      <c r="L26" s="23"/>
      <c r="M26" s="34"/>
      <c r="N26" s="34"/>
      <c r="O26" s="34"/>
      <c r="P26" s="34"/>
      <c r="Q26" s="78"/>
      <c r="R26" s="78"/>
      <c r="S26" s="78"/>
      <c r="T26" s="78"/>
      <c r="U26" s="78"/>
      <c r="V26" s="34"/>
      <c r="W26" s="56"/>
      <c r="X26" s="34"/>
      <c r="Y26" s="62"/>
      <c r="Z26" s="62"/>
      <c r="AA26" s="62"/>
      <c r="AB26" s="62"/>
      <c r="AC26" s="62"/>
      <c r="AD26" s="62"/>
    </row>
    <row r="27" spans="1:30" x14ac:dyDescent="0.25">
      <c r="A27" s="22"/>
      <c r="B27" s="56"/>
      <c r="C27" s="34"/>
      <c r="D27" s="56"/>
      <c r="E27" s="77"/>
      <c r="G27" s="34"/>
      <c r="H27" s="36"/>
      <c r="I27" s="34"/>
      <c r="J27" s="23"/>
      <c r="K27" s="23"/>
      <c r="L27" s="23"/>
      <c r="M27" s="34"/>
      <c r="N27" s="34"/>
      <c r="O27" s="34"/>
      <c r="P27" s="34"/>
      <c r="Q27" s="78"/>
      <c r="R27" s="78"/>
      <c r="S27" s="78"/>
      <c r="T27" s="78"/>
      <c r="U27" s="78"/>
      <c r="V27" s="34"/>
      <c r="W27" s="56"/>
      <c r="X27" s="34"/>
      <c r="Y27" s="62"/>
      <c r="Z27" s="62"/>
      <c r="AA27" s="62"/>
      <c r="AB27" s="62"/>
      <c r="AC27" s="62"/>
      <c r="AD27" s="62"/>
    </row>
    <row r="28" spans="1:30" x14ac:dyDescent="0.25">
      <c r="A28" s="22"/>
      <c r="B28" s="56"/>
      <c r="C28" s="34"/>
      <c r="D28" s="56"/>
      <c r="E28" s="77"/>
      <c r="G28" s="34"/>
      <c r="H28" s="36"/>
      <c r="I28" s="34"/>
      <c r="J28" s="23"/>
      <c r="K28" s="23"/>
      <c r="L28" s="23"/>
      <c r="M28" s="34"/>
      <c r="N28" s="34"/>
      <c r="O28" s="34"/>
      <c r="P28" s="34"/>
      <c r="Q28" s="78"/>
      <c r="R28" s="78"/>
      <c r="S28" s="78"/>
      <c r="T28" s="78"/>
      <c r="U28" s="78"/>
      <c r="V28" s="34"/>
      <c r="W28" s="56"/>
      <c r="X28" s="34"/>
      <c r="Y28" s="62"/>
      <c r="Z28" s="62"/>
      <c r="AA28" s="62"/>
      <c r="AB28" s="62"/>
      <c r="AC28" s="62"/>
      <c r="AD28" s="62"/>
    </row>
    <row r="29" spans="1:30" x14ac:dyDescent="0.25">
      <c r="A29" s="22"/>
      <c r="B29" s="56"/>
      <c r="C29" s="34"/>
      <c r="D29" s="56"/>
      <c r="E29" s="77"/>
      <c r="G29" s="34"/>
      <c r="H29" s="36"/>
      <c r="I29" s="34"/>
      <c r="J29" s="23"/>
      <c r="K29" s="23"/>
      <c r="L29" s="23"/>
      <c r="M29" s="34"/>
      <c r="N29" s="34"/>
      <c r="O29" s="34"/>
      <c r="P29" s="34"/>
      <c r="Q29" s="78"/>
      <c r="R29" s="78"/>
      <c r="S29" s="78"/>
      <c r="T29" s="78"/>
      <c r="U29" s="78"/>
      <c r="V29" s="34"/>
      <c r="W29" s="56"/>
      <c r="X29" s="34"/>
      <c r="Y29" s="62"/>
      <c r="Z29" s="62"/>
      <c r="AA29" s="62"/>
      <c r="AB29" s="62"/>
      <c r="AC29" s="62"/>
      <c r="AD29" s="62"/>
    </row>
    <row r="30" spans="1:30" x14ac:dyDescent="0.25">
      <c r="A30" s="22"/>
      <c r="B30" s="56"/>
      <c r="C30" s="34"/>
      <c r="D30" s="56"/>
      <c r="E30" s="77"/>
      <c r="G30" s="34"/>
      <c r="H30" s="36"/>
      <c r="I30" s="34"/>
      <c r="J30" s="23"/>
      <c r="K30" s="23"/>
      <c r="L30" s="23"/>
      <c r="M30" s="34"/>
      <c r="N30" s="34"/>
      <c r="O30" s="34"/>
      <c r="P30" s="34"/>
      <c r="Q30" s="78"/>
      <c r="R30" s="78"/>
      <c r="S30" s="78"/>
      <c r="T30" s="78"/>
      <c r="U30" s="78"/>
      <c r="V30" s="34"/>
      <c r="W30" s="56"/>
      <c r="X30" s="34"/>
      <c r="Y30" s="62"/>
      <c r="Z30" s="62"/>
      <c r="AA30" s="62"/>
      <c r="AB30" s="62"/>
      <c r="AC30" s="62"/>
      <c r="AD30" s="62"/>
    </row>
    <row r="31" spans="1:30" x14ac:dyDescent="0.25">
      <c r="A31" s="22"/>
      <c r="B31" s="56"/>
      <c r="C31" s="34"/>
      <c r="D31" s="56"/>
      <c r="E31" s="77"/>
      <c r="G31" s="34"/>
      <c r="H31" s="36"/>
      <c r="I31" s="34"/>
      <c r="J31" s="23"/>
      <c r="K31" s="23"/>
      <c r="L31" s="23"/>
      <c r="M31" s="34"/>
      <c r="N31" s="34"/>
      <c r="O31" s="34"/>
      <c r="P31" s="34"/>
      <c r="Q31" s="78"/>
      <c r="R31" s="78"/>
      <c r="S31" s="78"/>
      <c r="T31" s="78"/>
      <c r="U31" s="78"/>
      <c r="V31" s="34"/>
      <c r="W31" s="56"/>
      <c r="X31" s="34"/>
      <c r="Y31" s="62"/>
      <c r="Z31" s="62"/>
      <c r="AA31" s="62"/>
      <c r="AB31" s="62"/>
      <c r="AC31" s="62"/>
      <c r="AD31" s="62"/>
    </row>
    <row r="32" spans="1:30" x14ac:dyDescent="0.25">
      <c r="A32" s="22"/>
      <c r="B32" s="56"/>
      <c r="C32" s="34"/>
      <c r="D32" s="56"/>
      <c r="E32" s="77"/>
      <c r="G32" s="34"/>
      <c r="H32" s="36"/>
      <c r="I32" s="34"/>
      <c r="J32" s="23"/>
      <c r="K32" s="23"/>
      <c r="L32" s="23"/>
      <c r="M32" s="34"/>
      <c r="N32" s="34"/>
      <c r="O32" s="34"/>
      <c r="P32" s="34"/>
      <c r="Q32" s="78"/>
      <c r="R32" s="78"/>
      <c r="S32" s="78"/>
      <c r="T32" s="78"/>
      <c r="U32" s="78"/>
      <c r="V32" s="34"/>
      <c r="W32" s="56"/>
      <c r="X32" s="34"/>
      <c r="Y32" s="62"/>
      <c r="Z32" s="62"/>
      <c r="AA32" s="62"/>
      <c r="AB32" s="62"/>
      <c r="AC32" s="62"/>
      <c r="AD32" s="62"/>
    </row>
    <row r="33" spans="1:30" x14ac:dyDescent="0.25">
      <c r="A33" s="22"/>
      <c r="B33" s="56"/>
      <c r="C33" s="34"/>
      <c r="D33" s="56"/>
      <c r="E33" s="77"/>
      <c r="G33" s="34"/>
      <c r="H33" s="36"/>
      <c r="I33" s="34"/>
      <c r="J33" s="23"/>
      <c r="K33" s="23"/>
      <c r="L33" s="23"/>
      <c r="M33" s="34"/>
      <c r="N33" s="34"/>
      <c r="O33" s="34"/>
      <c r="P33" s="34"/>
      <c r="Q33" s="78"/>
      <c r="R33" s="78"/>
      <c r="S33" s="78"/>
      <c r="T33" s="78"/>
      <c r="U33" s="78"/>
      <c r="V33" s="34"/>
      <c r="W33" s="56"/>
      <c r="X33" s="34"/>
      <c r="Y33" s="62"/>
      <c r="Z33" s="62"/>
      <c r="AA33" s="62"/>
      <c r="AB33" s="62"/>
      <c r="AC33" s="62"/>
      <c r="AD33" s="62"/>
    </row>
    <row r="34" spans="1:30" x14ac:dyDescent="0.25">
      <c r="A34" s="22"/>
      <c r="B34" s="56"/>
      <c r="C34" s="34"/>
      <c r="D34" s="56"/>
      <c r="E34" s="77"/>
      <c r="G34" s="34"/>
      <c r="H34" s="36"/>
      <c r="I34" s="34"/>
      <c r="J34" s="23"/>
      <c r="K34" s="23"/>
      <c r="L34" s="23"/>
      <c r="M34" s="34"/>
      <c r="N34" s="34"/>
      <c r="O34" s="34"/>
      <c r="P34" s="34"/>
      <c r="Q34" s="78"/>
      <c r="R34" s="78"/>
      <c r="S34" s="78"/>
      <c r="T34" s="78"/>
      <c r="U34" s="78"/>
      <c r="V34" s="34"/>
      <c r="W34" s="56"/>
      <c r="X34" s="34"/>
      <c r="Y34" s="62"/>
      <c r="Z34" s="62"/>
      <c r="AA34" s="62"/>
      <c r="AB34" s="62"/>
      <c r="AC34" s="62"/>
      <c r="AD34" s="62"/>
    </row>
    <row r="35" spans="1:30" x14ac:dyDescent="0.25">
      <c r="A35" s="22"/>
      <c r="B35" s="56"/>
      <c r="C35" s="34"/>
      <c r="D35" s="56"/>
      <c r="E35" s="77"/>
      <c r="G35" s="34"/>
      <c r="H35" s="36"/>
      <c r="I35" s="34"/>
      <c r="J35" s="23"/>
      <c r="K35" s="23"/>
      <c r="L35" s="23"/>
      <c r="M35" s="34"/>
      <c r="N35" s="34"/>
      <c r="O35" s="34"/>
      <c r="P35" s="34"/>
      <c r="Q35" s="78"/>
      <c r="R35" s="78"/>
      <c r="S35" s="78"/>
      <c r="T35" s="78"/>
      <c r="U35" s="78"/>
      <c r="V35" s="34"/>
      <c r="W35" s="56"/>
      <c r="X35" s="34"/>
      <c r="Y35" s="62"/>
      <c r="Z35" s="62"/>
      <c r="AA35" s="62"/>
      <c r="AB35" s="62"/>
      <c r="AC35" s="62"/>
      <c r="AD35" s="62"/>
    </row>
    <row r="36" spans="1:30" x14ac:dyDescent="0.25">
      <c r="A36" s="22"/>
      <c r="B36" s="56"/>
      <c r="C36" s="34"/>
      <c r="D36" s="56"/>
      <c r="E36" s="77"/>
      <c r="G36" s="34"/>
      <c r="H36" s="36"/>
      <c r="I36" s="34"/>
      <c r="J36" s="23"/>
      <c r="K36" s="23"/>
      <c r="L36" s="23"/>
      <c r="M36" s="34"/>
      <c r="N36" s="34"/>
      <c r="O36" s="34"/>
      <c r="P36" s="34"/>
      <c r="Q36" s="78"/>
      <c r="R36" s="78"/>
      <c r="S36" s="78"/>
      <c r="T36" s="78"/>
      <c r="U36" s="78"/>
      <c r="V36" s="34"/>
      <c r="W36" s="56"/>
      <c r="X36" s="34"/>
      <c r="Y36" s="62"/>
      <c r="Z36" s="62"/>
      <c r="AA36" s="62"/>
      <c r="AB36" s="62"/>
      <c r="AC36" s="62"/>
      <c r="AD36" s="62"/>
    </row>
    <row r="37" spans="1:30" x14ac:dyDescent="0.25">
      <c r="A37" s="22"/>
      <c r="B37" s="56"/>
      <c r="C37" s="34"/>
      <c r="D37" s="56"/>
      <c r="E37" s="77"/>
      <c r="G37" s="34"/>
      <c r="H37" s="36"/>
      <c r="I37" s="34"/>
      <c r="J37" s="23"/>
      <c r="K37" s="23"/>
      <c r="L37" s="23"/>
      <c r="M37" s="34"/>
      <c r="N37" s="34"/>
      <c r="O37" s="34"/>
      <c r="P37" s="34"/>
      <c r="Q37" s="78"/>
      <c r="R37" s="78"/>
      <c r="S37" s="78"/>
      <c r="T37" s="78"/>
      <c r="U37" s="78"/>
      <c r="V37" s="34"/>
      <c r="W37" s="56"/>
      <c r="X37" s="34"/>
      <c r="Y37" s="62"/>
      <c r="Z37" s="62"/>
      <c r="AA37" s="62"/>
      <c r="AB37" s="62"/>
      <c r="AC37" s="62"/>
      <c r="AD37" s="62"/>
    </row>
    <row r="38" spans="1:30" x14ac:dyDescent="0.25">
      <c r="A38" s="22"/>
      <c r="B38" s="56"/>
      <c r="C38" s="34"/>
      <c r="D38" s="56"/>
      <c r="E38" s="77"/>
      <c r="G38" s="34"/>
      <c r="H38" s="36"/>
      <c r="I38" s="34"/>
      <c r="J38" s="23"/>
      <c r="K38" s="23"/>
      <c r="L38" s="23"/>
      <c r="M38" s="34"/>
      <c r="N38" s="34"/>
      <c r="O38" s="34"/>
      <c r="P38" s="34"/>
      <c r="Q38" s="78"/>
      <c r="R38" s="78"/>
      <c r="S38" s="78"/>
      <c r="T38" s="78"/>
      <c r="U38" s="78"/>
      <c r="V38" s="34"/>
      <c r="W38" s="56"/>
      <c r="X38" s="34"/>
      <c r="Y38" s="62"/>
      <c r="Z38" s="62"/>
      <c r="AA38" s="62"/>
      <c r="AB38" s="62"/>
      <c r="AC38" s="62"/>
      <c r="AD38" s="62"/>
    </row>
    <row r="39" spans="1:30" x14ac:dyDescent="0.25">
      <c r="A39" s="22"/>
      <c r="B39" s="56"/>
      <c r="C39" s="34"/>
      <c r="D39" s="56"/>
      <c r="E39" s="77"/>
      <c r="G39" s="34"/>
      <c r="H39" s="36"/>
      <c r="I39" s="34"/>
      <c r="J39" s="23"/>
      <c r="K39" s="23"/>
      <c r="L39" s="23"/>
      <c r="M39" s="34"/>
      <c r="N39" s="34"/>
      <c r="O39" s="34"/>
      <c r="P39" s="34"/>
      <c r="Q39" s="78"/>
      <c r="R39" s="78"/>
      <c r="S39" s="78"/>
      <c r="T39" s="78"/>
      <c r="U39" s="78"/>
      <c r="V39" s="34"/>
      <c r="W39" s="56"/>
      <c r="X39" s="34"/>
      <c r="Y39" s="62"/>
      <c r="Z39" s="62"/>
      <c r="AA39" s="62"/>
      <c r="AB39" s="62"/>
      <c r="AC39" s="62"/>
      <c r="AD39" s="62"/>
    </row>
    <row r="40" spans="1:30" x14ac:dyDescent="0.25">
      <c r="A40" s="22"/>
      <c r="B40" s="56"/>
      <c r="C40" s="34"/>
      <c r="D40" s="56"/>
      <c r="E40" s="77"/>
      <c r="G40" s="34"/>
      <c r="H40" s="36"/>
      <c r="I40" s="34"/>
      <c r="J40" s="23"/>
      <c r="K40" s="23"/>
      <c r="L40" s="23"/>
      <c r="M40" s="34"/>
      <c r="N40" s="34"/>
      <c r="O40" s="34"/>
      <c r="P40" s="34"/>
      <c r="Q40" s="78"/>
      <c r="R40" s="78"/>
      <c r="S40" s="78"/>
      <c r="T40" s="78"/>
      <c r="U40" s="78"/>
      <c r="V40" s="34"/>
      <c r="W40" s="56"/>
      <c r="X40" s="34"/>
      <c r="Y40" s="62"/>
      <c r="Z40" s="62"/>
      <c r="AA40" s="62"/>
      <c r="AB40" s="62"/>
      <c r="AC40" s="62"/>
      <c r="AD40" s="62"/>
    </row>
    <row r="41" spans="1:30" x14ac:dyDescent="0.25">
      <c r="A41" s="22"/>
      <c r="B41" s="56"/>
      <c r="C41" s="34"/>
      <c r="D41" s="56"/>
      <c r="E41" s="77"/>
      <c r="G41" s="34"/>
      <c r="H41" s="36"/>
      <c r="I41" s="34"/>
      <c r="J41" s="23"/>
      <c r="K41" s="23"/>
      <c r="L41" s="23"/>
      <c r="M41" s="34"/>
      <c r="N41" s="34"/>
      <c r="O41" s="34"/>
      <c r="P41" s="34"/>
      <c r="Q41" s="78"/>
      <c r="R41" s="78"/>
      <c r="S41" s="78"/>
      <c r="T41" s="78"/>
      <c r="U41" s="78"/>
      <c r="V41" s="34"/>
      <c r="W41" s="56"/>
      <c r="X41" s="34"/>
      <c r="Y41" s="62"/>
      <c r="Z41" s="62"/>
      <c r="AA41" s="62"/>
      <c r="AB41" s="62"/>
      <c r="AC41" s="62"/>
      <c r="AD41" s="62"/>
    </row>
    <row r="42" spans="1:30" x14ac:dyDescent="0.25">
      <c r="A42" s="22"/>
      <c r="B42" s="56"/>
      <c r="C42" s="34"/>
      <c r="D42" s="56"/>
      <c r="E42" s="77"/>
      <c r="G42" s="34"/>
      <c r="H42" s="36"/>
      <c r="I42" s="34"/>
      <c r="J42" s="23"/>
      <c r="K42" s="23"/>
      <c r="L42" s="23"/>
      <c r="M42" s="34"/>
      <c r="N42" s="34"/>
      <c r="O42" s="34"/>
      <c r="P42" s="34"/>
      <c r="Q42" s="78"/>
      <c r="R42" s="78"/>
      <c r="S42" s="78"/>
      <c r="T42" s="78"/>
      <c r="U42" s="78"/>
      <c r="V42" s="34"/>
      <c r="W42" s="56"/>
      <c r="X42" s="34"/>
      <c r="Y42" s="62"/>
      <c r="Z42" s="62"/>
      <c r="AA42" s="62"/>
      <c r="AB42" s="62"/>
      <c r="AC42" s="62"/>
      <c r="AD42" s="62"/>
    </row>
    <row r="43" spans="1:30" x14ac:dyDescent="0.25">
      <c r="A43" s="22"/>
      <c r="B43" s="56"/>
      <c r="C43" s="34"/>
      <c r="D43" s="56"/>
      <c r="E43" s="77"/>
      <c r="G43" s="34"/>
      <c r="H43" s="36"/>
      <c r="I43" s="34"/>
      <c r="J43" s="23"/>
      <c r="K43" s="23"/>
      <c r="L43" s="23"/>
      <c r="M43" s="34"/>
      <c r="N43" s="34"/>
      <c r="O43" s="34"/>
      <c r="P43" s="34"/>
      <c r="Q43" s="78"/>
      <c r="R43" s="78"/>
      <c r="S43" s="78"/>
      <c r="T43" s="78"/>
      <c r="U43" s="78"/>
      <c r="V43" s="34"/>
      <c r="W43" s="56"/>
      <c r="X43" s="34"/>
      <c r="Y43" s="62"/>
      <c r="Z43" s="62"/>
      <c r="AA43" s="62"/>
      <c r="AB43" s="62"/>
      <c r="AC43" s="62"/>
      <c r="AD43" s="62"/>
    </row>
    <row r="44" spans="1:30" x14ac:dyDescent="0.25">
      <c r="A44" s="22"/>
      <c r="B44" s="56"/>
      <c r="C44" s="34"/>
      <c r="D44" s="56"/>
      <c r="E44" s="77"/>
      <c r="G44" s="34"/>
      <c r="H44" s="36"/>
      <c r="I44" s="34"/>
      <c r="J44" s="23"/>
      <c r="K44" s="23"/>
      <c r="L44" s="23"/>
      <c r="M44" s="34"/>
      <c r="N44" s="34"/>
      <c r="O44" s="34"/>
      <c r="P44" s="34"/>
      <c r="Q44" s="78"/>
      <c r="R44" s="78"/>
      <c r="S44" s="78"/>
      <c r="T44" s="78"/>
      <c r="U44" s="78"/>
      <c r="V44" s="34"/>
      <c r="W44" s="56"/>
      <c r="X44" s="34"/>
      <c r="Y44" s="62"/>
      <c r="Z44" s="62"/>
      <c r="AA44" s="62"/>
      <c r="AB44" s="62"/>
      <c r="AC44" s="62"/>
      <c r="AD44" s="62"/>
    </row>
    <row r="45" spans="1:30" x14ac:dyDescent="0.25">
      <c r="A45" s="22"/>
      <c r="B45" s="56"/>
      <c r="C45" s="34"/>
      <c r="D45" s="56"/>
      <c r="E45" s="77"/>
      <c r="G45" s="34"/>
      <c r="H45" s="36"/>
      <c r="I45" s="34"/>
      <c r="J45" s="23"/>
      <c r="K45" s="23"/>
      <c r="L45" s="23"/>
      <c r="M45" s="34"/>
      <c r="N45" s="34"/>
      <c r="O45" s="34"/>
      <c r="P45" s="34"/>
      <c r="Q45" s="78"/>
      <c r="R45" s="78"/>
      <c r="S45" s="78"/>
      <c r="T45" s="78"/>
      <c r="U45" s="78"/>
      <c r="V45" s="34"/>
      <c r="W45" s="56"/>
      <c r="X45" s="34"/>
      <c r="Y45" s="62"/>
      <c r="Z45" s="62"/>
      <c r="AA45" s="62"/>
      <c r="AB45" s="62"/>
      <c r="AC45" s="62"/>
      <c r="AD45" s="62"/>
    </row>
    <row r="46" spans="1:30" x14ac:dyDescent="0.25">
      <c r="A46" s="22"/>
      <c r="B46" s="56"/>
      <c r="C46" s="34"/>
      <c r="D46" s="56"/>
      <c r="E46" s="77"/>
      <c r="G46" s="34"/>
      <c r="H46" s="36"/>
      <c r="I46" s="34"/>
      <c r="J46" s="23"/>
      <c r="K46" s="23"/>
      <c r="L46" s="23"/>
      <c r="M46" s="34"/>
      <c r="N46" s="34"/>
      <c r="O46" s="34"/>
      <c r="P46" s="34"/>
      <c r="Q46" s="78"/>
      <c r="R46" s="78"/>
      <c r="S46" s="78"/>
      <c r="T46" s="78"/>
      <c r="U46" s="78"/>
      <c r="V46" s="34"/>
      <c r="W46" s="56"/>
      <c r="X46" s="34"/>
      <c r="Y46" s="62"/>
      <c r="Z46" s="62"/>
      <c r="AA46" s="62"/>
      <c r="AB46" s="62"/>
      <c r="AC46" s="62"/>
      <c r="AD46" s="62"/>
    </row>
    <row r="47" spans="1:30" x14ac:dyDescent="0.25">
      <c r="A47" s="22"/>
      <c r="B47" s="56"/>
      <c r="C47" s="34"/>
      <c r="D47" s="56"/>
      <c r="E47" s="77"/>
      <c r="G47" s="34"/>
      <c r="H47" s="36"/>
      <c r="I47" s="34"/>
      <c r="J47" s="23"/>
      <c r="K47" s="23"/>
      <c r="L47" s="23"/>
      <c r="M47" s="34"/>
      <c r="N47" s="34"/>
      <c r="O47" s="34"/>
      <c r="P47" s="34"/>
      <c r="Q47" s="78"/>
      <c r="R47" s="78"/>
      <c r="S47" s="78"/>
      <c r="T47" s="78"/>
      <c r="U47" s="78"/>
      <c r="V47" s="34"/>
      <c r="W47" s="56"/>
      <c r="X47" s="34"/>
      <c r="Y47" s="62"/>
      <c r="Z47" s="62"/>
      <c r="AA47" s="62"/>
      <c r="AB47" s="62"/>
      <c r="AC47" s="62"/>
      <c r="AD47" s="62"/>
    </row>
    <row r="48" spans="1:30" x14ac:dyDescent="0.25">
      <c r="A48" s="22"/>
      <c r="B48" s="56"/>
      <c r="C48" s="34"/>
      <c r="D48" s="56"/>
      <c r="E48" s="77"/>
      <c r="G48" s="34"/>
      <c r="H48" s="36"/>
      <c r="I48" s="34"/>
      <c r="J48" s="23"/>
      <c r="K48" s="23"/>
      <c r="L48" s="23"/>
      <c r="M48" s="34"/>
      <c r="N48" s="34"/>
      <c r="O48" s="34"/>
      <c r="P48" s="34"/>
      <c r="Q48" s="78"/>
      <c r="R48" s="78"/>
      <c r="S48" s="78"/>
      <c r="T48" s="78"/>
      <c r="U48" s="78"/>
      <c r="V48" s="34"/>
      <c r="W48" s="56"/>
      <c r="X48" s="34"/>
      <c r="Y48" s="62"/>
      <c r="Z48" s="62"/>
      <c r="AA48" s="62"/>
      <c r="AB48" s="62"/>
      <c r="AC48" s="62"/>
      <c r="AD48" s="62"/>
    </row>
    <row r="49" spans="1:30" x14ac:dyDescent="0.25">
      <c r="A49" s="22"/>
      <c r="B49" s="56"/>
      <c r="C49" s="34"/>
      <c r="D49" s="56"/>
      <c r="E49" s="77"/>
      <c r="G49" s="34"/>
      <c r="H49" s="36"/>
      <c r="I49" s="34"/>
      <c r="J49" s="23"/>
      <c r="K49" s="23"/>
      <c r="L49" s="23"/>
      <c r="M49" s="34"/>
      <c r="N49" s="34"/>
      <c r="O49" s="34"/>
      <c r="P49" s="34"/>
      <c r="Q49" s="78"/>
      <c r="R49" s="78"/>
      <c r="S49" s="78"/>
      <c r="T49" s="78"/>
      <c r="U49" s="78"/>
      <c r="V49" s="34"/>
      <c r="W49" s="56"/>
      <c r="X49" s="34"/>
      <c r="Y49" s="62"/>
      <c r="Z49" s="62"/>
      <c r="AA49" s="62"/>
      <c r="AB49" s="62"/>
      <c r="AC49" s="62"/>
      <c r="AD49" s="62"/>
    </row>
    <row r="50" spans="1:30" x14ac:dyDescent="0.25">
      <c r="A50" s="22"/>
      <c r="B50" s="56"/>
      <c r="C50" s="34"/>
      <c r="D50" s="56"/>
      <c r="E50" s="77"/>
      <c r="G50" s="34"/>
      <c r="H50" s="36"/>
      <c r="I50" s="34"/>
      <c r="J50" s="23"/>
      <c r="K50" s="23"/>
      <c r="L50" s="23"/>
      <c r="M50" s="34"/>
      <c r="N50" s="34"/>
      <c r="O50" s="34"/>
      <c r="P50" s="34"/>
      <c r="Q50" s="78"/>
      <c r="R50" s="78"/>
      <c r="S50" s="78"/>
      <c r="T50" s="78"/>
      <c r="U50" s="78"/>
      <c r="V50" s="34"/>
      <c r="W50" s="56"/>
      <c r="X50" s="34"/>
      <c r="Y50" s="62"/>
      <c r="Z50" s="62"/>
      <c r="AA50" s="62"/>
      <c r="AB50" s="62"/>
      <c r="AC50" s="62"/>
      <c r="AD50" s="62"/>
    </row>
    <row r="51" spans="1:30" x14ac:dyDescent="0.25">
      <c r="A51" s="22"/>
      <c r="B51" s="56"/>
      <c r="C51" s="34"/>
      <c r="D51" s="56"/>
      <c r="E51" s="77"/>
      <c r="G51" s="34"/>
      <c r="H51" s="36"/>
      <c r="I51" s="34"/>
      <c r="J51" s="23"/>
      <c r="K51" s="23"/>
      <c r="L51" s="23"/>
      <c r="M51" s="34"/>
      <c r="N51" s="34"/>
      <c r="O51" s="34"/>
      <c r="P51" s="34"/>
      <c r="Q51" s="78"/>
      <c r="R51" s="78"/>
      <c r="S51" s="78"/>
      <c r="T51" s="78"/>
      <c r="U51" s="78"/>
      <c r="V51" s="34"/>
      <c r="W51" s="56"/>
      <c r="X51" s="34"/>
      <c r="Y51" s="62"/>
      <c r="Z51" s="62"/>
      <c r="AA51" s="62"/>
      <c r="AB51" s="62"/>
      <c r="AC51" s="62"/>
      <c r="AD51" s="62"/>
    </row>
    <row r="52" spans="1:30" x14ac:dyDescent="0.25">
      <c r="A52" s="22"/>
      <c r="B52" s="56"/>
      <c r="C52" s="34"/>
      <c r="D52" s="56"/>
      <c r="E52" s="77"/>
      <c r="G52" s="34"/>
      <c r="H52" s="36"/>
      <c r="I52" s="34"/>
      <c r="J52" s="23"/>
      <c r="K52" s="23"/>
      <c r="L52" s="23"/>
      <c r="M52" s="34"/>
      <c r="N52" s="34"/>
      <c r="O52" s="34"/>
      <c r="P52" s="34"/>
      <c r="Q52" s="78"/>
      <c r="R52" s="78"/>
      <c r="S52" s="78"/>
      <c r="T52" s="78"/>
      <c r="U52" s="78"/>
      <c r="V52" s="34"/>
      <c r="W52" s="56"/>
      <c r="X52" s="34"/>
      <c r="Y52" s="62"/>
      <c r="Z52" s="62"/>
      <c r="AA52" s="62"/>
      <c r="AB52" s="62"/>
      <c r="AC52" s="62"/>
      <c r="AD52" s="62"/>
    </row>
    <row r="53" spans="1:30" x14ac:dyDescent="0.25">
      <c r="A53" s="22"/>
      <c r="B53" s="56"/>
      <c r="C53" s="34"/>
      <c r="D53" s="56"/>
      <c r="E53" s="56"/>
      <c r="F53" s="23"/>
      <c r="G53" s="34"/>
      <c r="H53" s="36"/>
      <c r="I53" s="34"/>
      <c r="J53" s="23"/>
      <c r="K53" s="23"/>
      <c r="L53" s="23"/>
      <c r="M53" s="23"/>
      <c r="N53" s="55"/>
      <c r="O53" s="55"/>
      <c r="P53" s="23"/>
      <c r="Q53" s="103"/>
      <c r="R53" s="103"/>
      <c r="S53" s="103"/>
      <c r="T53" s="103"/>
      <c r="U53" s="103"/>
      <c r="V53" s="23"/>
      <c r="W53" s="56"/>
      <c r="X53" s="23"/>
      <c r="Y53" s="62"/>
      <c r="Z53" s="62"/>
      <c r="AA53" s="62"/>
      <c r="AB53" s="62"/>
      <c r="AC53" s="62"/>
      <c r="AD53" s="62"/>
    </row>
    <row r="54" spans="1:30" x14ac:dyDescent="0.25">
      <c r="A54" s="22"/>
      <c r="B54" s="56"/>
      <c r="C54" s="34"/>
      <c r="D54" s="56"/>
      <c r="E54" s="56"/>
      <c r="F54" s="23"/>
      <c r="G54" s="34"/>
      <c r="H54" s="36"/>
      <c r="I54" s="34"/>
      <c r="J54" s="23"/>
      <c r="K54" s="23"/>
      <c r="L54" s="23"/>
      <c r="M54" s="23"/>
      <c r="N54" s="55"/>
      <c r="O54" s="55"/>
      <c r="P54" s="23"/>
      <c r="Q54" s="103"/>
      <c r="R54" s="103"/>
      <c r="S54" s="103"/>
      <c r="T54" s="103"/>
      <c r="U54" s="103"/>
      <c r="V54" s="23"/>
      <c r="W54" s="56"/>
      <c r="X54" s="23"/>
      <c r="Y54" s="62"/>
      <c r="Z54" s="62"/>
      <c r="AA54" s="62"/>
      <c r="AB54" s="62"/>
      <c r="AC54" s="62"/>
      <c r="AD54" s="62"/>
    </row>
    <row r="55" spans="1:30" x14ac:dyDescent="0.25">
      <c r="A55" s="22"/>
      <c r="B55" s="56"/>
      <c r="C55" s="34"/>
      <c r="D55" s="56"/>
      <c r="E55" s="56"/>
      <c r="F55" s="23"/>
      <c r="G55" s="34"/>
      <c r="H55" s="36"/>
      <c r="I55" s="34"/>
      <c r="J55" s="23"/>
      <c r="K55" s="23"/>
      <c r="L55" s="23"/>
      <c r="M55" s="23"/>
      <c r="N55" s="55"/>
      <c r="O55" s="55"/>
      <c r="P55" s="23"/>
      <c r="Q55" s="103"/>
      <c r="R55" s="103"/>
      <c r="S55" s="103"/>
      <c r="T55" s="103"/>
      <c r="U55" s="103"/>
      <c r="V55" s="23"/>
      <c r="W55" s="56"/>
      <c r="X55" s="23"/>
      <c r="Y55" s="62"/>
      <c r="Z55" s="62"/>
      <c r="AA55" s="62"/>
      <c r="AB55" s="62"/>
      <c r="AC55" s="62"/>
      <c r="AD55" s="62"/>
    </row>
    <row r="56" spans="1:30" x14ac:dyDescent="0.25">
      <c r="A56" s="22"/>
      <c r="B56" s="56"/>
      <c r="C56" s="34"/>
      <c r="D56" s="56"/>
      <c r="E56" s="56"/>
      <c r="F56" s="23"/>
      <c r="G56" s="34"/>
      <c r="H56" s="36"/>
      <c r="I56" s="34"/>
      <c r="J56" s="23"/>
      <c r="K56" s="23"/>
      <c r="L56" s="23"/>
      <c r="M56" s="23"/>
      <c r="N56" s="55"/>
      <c r="O56" s="55"/>
      <c r="P56" s="23"/>
      <c r="Q56" s="103"/>
      <c r="R56" s="103"/>
      <c r="S56" s="103"/>
      <c r="T56" s="103"/>
      <c r="U56" s="103"/>
      <c r="V56" s="23"/>
      <c r="W56" s="56"/>
      <c r="X56" s="23"/>
      <c r="Y56" s="62"/>
      <c r="Z56" s="62"/>
      <c r="AA56" s="62"/>
      <c r="AB56" s="62"/>
      <c r="AC56" s="62"/>
      <c r="AD56" s="62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8"/>
      <c r="R70" s="98"/>
      <c r="S70" s="98"/>
      <c r="T70" s="98"/>
      <c r="U70" s="98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8"/>
      <c r="R72" s="98"/>
      <c r="S72" s="98"/>
      <c r="T72" s="98"/>
      <c r="U72" s="98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8"/>
      <c r="R73" s="98"/>
      <c r="S73" s="98"/>
      <c r="T73" s="98"/>
      <c r="U73" s="98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8"/>
      <c r="R74" s="98"/>
      <c r="S74" s="98"/>
      <c r="T74" s="98"/>
      <c r="U74" s="98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8"/>
      <c r="R75" s="98"/>
      <c r="S75" s="98"/>
      <c r="T75" s="98"/>
      <c r="U75" s="98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8"/>
      <c r="R76" s="98"/>
      <c r="S76" s="98"/>
      <c r="T76" s="98"/>
      <c r="U76" s="98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8"/>
      <c r="R77" s="98"/>
      <c r="S77" s="98"/>
      <c r="T77" s="98"/>
      <c r="U77" s="98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8"/>
      <c r="R78" s="98"/>
      <c r="S78" s="98"/>
      <c r="T78" s="98"/>
      <c r="U78" s="9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8"/>
      <c r="R79" s="98"/>
      <c r="S79" s="98"/>
      <c r="T79" s="98"/>
      <c r="U79" s="98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8"/>
      <c r="R80" s="98"/>
      <c r="S80" s="98"/>
      <c r="T80" s="98"/>
      <c r="U80" s="98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8"/>
      <c r="R81" s="98"/>
      <c r="S81" s="98"/>
      <c r="T81" s="98"/>
      <c r="U81" s="98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8"/>
      <c r="R82" s="98"/>
      <c r="S82" s="98"/>
      <c r="T82" s="98"/>
      <c r="U82" s="98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8"/>
      <c r="R83" s="98"/>
      <c r="S83" s="98"/>
      <c r="T83" s="98"/>
      <c r="U83" s="98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8"/>
      <c r="R84" s="98"/>
      <c r="S84" s="98"/>
      <c r="T84" s="98"/>
      <c r="U84" s="98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8"/>
      <c r="R85" s="98"/>
      <c r="S85" s="98"/>
      <c r="T85" s="98"/>
      <c r="U85" s="98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8"/>
      <c r="R86" s="98"/>
      <c r="S86" s="98"/>
      <c r="T86" s="98"/>
      <c r="U86" s="98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8"/>
      <c r="R87" s="98"/>
      <c r="S87" s="98"/>
      <c r="T87" s="98"/>
      <c r="U87" s="98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8"/>
      <c r="R88" s="98"/>
      <c r="S88" s="98"/>
      <c r="T88" s="98"/>
      <c r="U88" s="9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8"/>
      <c r="R89" s="98"/>
      <c r="S89" s="98"/>
      <c r="T89" s="98"/>
      <c r="U89" s="98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8"/>
      <c r="R90" s="98"/>
      <c r="S90" s="98"/>
      <c r="T90" s="98"/>
      <c r="U90" s="98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8"/>
      <c r="R91" s="98"/>
      <c r="S91" s="98"/>
      <c r="T91" s="98"/>
      <c r="U91" s="98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8"/>
      <c r="R92" s="98"/>
      <c r="S92" s="98"/>
      <c r="T92" s="98"/>
      <c r="U92" s="98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8"/>
      <c r="R93" s="98"/>
      <c r="S93" s="98"/>
      <c r="T93" s="98"/>
      <c r="U93" s="98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8"/>
      <c r="R94" s="98"/>
      <c r="S94" s="98"/>
      <c r="T94" s="98"/>
      <c r="U94" s="98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8"/>
      <c r="R95" s="98"/>
      <c r="S95" s="98"/>
      <c r="T95" s="98"/>
      <c r="U95" s="98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8"/>
      <c r="R96" s="98"/>
      <c r="S96" s="98"/>
      <c r="T96" s="98"/>
      <c r="U96" s="98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8"/>
      <c r="R97" s="98"/>
      <c r="S97" s="98"/>
      <c r="T97" s="98"/>
      <c r="U97" s="98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8"/>
      <c r="R98" s="98"/>
      <c r="S98" s="98"/>
      <c r="T98" s="98"/>
      <c r="U98" s="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8"/>
      <c r="R99" s="98"/>
      <c r="S99" s="98"/>
      <c r="T99" s="98"/>
      <c r="U99" s="98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8"/>
      <c r="R100" s="98"/>
      <c r="S100" s="98"/>
      <c r="T100" s="98"/>
      <c r="U100" s="98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8"/>
      <c r="R101" s="98"/>
      <c r="S101" s="98"/>
      <c r="T101" s="98"/>
      <c r="U101" s="98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8"/>
      <c r="R102" s="98"/>
      <c r="S102" s="98"/>
      <c r="T102" s="98"/>
      <c r="U102" s="98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8"/>
      <c r="R103" s="98"/>
      <c r="S103" s="98"/>
      <c r="T103" s="98"/>
      <c r="U103" s="98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8"/>
      <c r="R104" s="98"/>
      <c r="S104" s="98"/>
      <c r="T104" s="98"/>
      <c r="U104" s="98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8"/>
      <c r="R105" s="98"/>
      <c r="S105" s="98"/>
      <c r="T105" s="98"/>
      <c r="U105" s="98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8"/>
      <c r="R106" s="98"/>
      <c r="S106" s="98"/>
      <c r="T106" s="98"/>
      <c r="U106" s="98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8"/>
      <c r="R107" s="98"/>
      <c r="S107" s="98"/>
      <c r="T107" s="98"/>
      <c r="U107" s="98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8"/>
      <c r="R108" s="98"/>
      <c r="S108" s="98"/>
      <c r="T108" s="98"/>
      <c r="U108" s="9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8"/>
      <c r="R109" s="98"/>
      <c r="S109" s="98"/>
      <c r="T109" s="98"/>
      <c r="U109" s="98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8"/>
      <c r="R110" s="98"/>
      <c r="S110" s="98"/>
      <c r="T110" s="98"/>
      <c r="U110" s="98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8"/>
      <c r="R111" s="98"/>
      <c r="S111" s="98"/>
      <c r="T111" s="98"/>
      <c r="U111" s="98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8"/>
      <c r="R112" s="98"/>
      <c r="S112" s="98"/>
      <c r="T112" s="98"/>
      <c r="U112" s="98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8"/>
      <c r="R113" s="98"/>
      <c r="S113" s="98"/>
      <c r="T113" s="98"/>
      <c r="U113" s="98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8"/>
      <c r="R114" s="98"/>
      <c r="S114" s="98"/>
      <c r="T114" s="98"/>
      <c r="U114" s="98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8"/>
      <c r="R115" s="98"/>
      <c r="S115" s="98"/>
      <c r="T115" s="98"/>
      <c r="U115" s="98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8"/>
      <c r="R116" s="98"/>
      <c r="S116" s="98"/>
      <c r="T116" s="98"/>
      <c r="U116" s="98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8"/>
      <c r="R117" s="98"/>
      <c r="S117" s="98"/>
      <c r="T117" s="98"/>
      <c r="U117" s="98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8"/>
      <c r="R118" s="98"/>
      <c r="S118" s="98"/>
      <c r="T118" s="98"/>
      <c r="U118" s="9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8"/>
      <c r="R119" s="98"/>
      <c r="S119" s="98"/>
      <c r="T119" s="98"/>
      <c r="U119" s="98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8"/>
      <c r="R120" s="98"/>
      <c r="S120" s="98"/>
      <c r="T120" s="98"/>
      <c r="U120" s="98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8"/>
      <c r="R121" s="98"/>
      <c r="S121" s="98"/>
      <c r="T121" s="98"/>
      <c r="U121" s="98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8"/>
      <c r="R122" s="98"/>
      <c r="S122" s="98"/>
      <c r="T122" s="98"/>
      <c r="U122" s="98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8"/>
      <c r="R123" s="98"/>
      <c r="S123" s="98"/>
      <c r="T123" s="98"/>
      <c r="U123" s="98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8"/>
      <c r="R124" s="98"/>
      <c r="S124" s="98"/>
      <c r="T124" s="98"/>
      <c r="U124" s="98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8"/>
      <c r="R125" s="98"/>
      <c r="S125" s="98"/>
      <c r="T125" s="98"/>
      <c r="U125" s="98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8"/>
      <c r="R126" s="98"/>
      <c r="S126" s="98"/>
      <c r="T126" s="98"/>
      <c r="U126" s="98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8"/>
      <c r="R127" s="98"/>
      <c r="S127" s="98"/>
      <c r="T127" s="98"/>
      <c r="U127" s="98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8"/>
      <c r="R128" s="98"/>
      <c r="S128" s="98"/>
      <c r="T128" s="98"/>
      <c r="U128" s="9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8"/>
      <c r="R129" s="98"/>
      <c r="S129" s="98"/>
      <c r="T129" s="98"/>
      <c r="U129" s="98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8"/>
      <c r="R130" s="98"/>
      <c r="S130" s="98"/>
      <c r="T130" s="98"/>
      <c r="U130" s="98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8"/>
      <c r="R131" s="98"/>
      <c r="S131" s="98"/>
      <c r="T131" s="98"/>
      <c r="U131" s="98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8"/>
      <c r="R132" s="98"/>
      <c r="S132" s="98"/>
      <c r="T132" s="98"/>
      <c r="U132" s="98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8"/>
      <c r="R133" s="98"/>
      <c r="S133" s="98"/>
      <c r="T133" s="98"/>
      <c r="U133" s="98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8"/>
      <c r="R134" s="98"/>
      <c r="S134" s="98"/>
      <c r="T134" s="98"/>
      <c r="U134" s="98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8"/>
      <c r="R135" s="98"/>
      <c r="S135" s="98"/>
      <c r="T135" s="98"/>
      <c r="U135" s="98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8"/>
      <c r="R136" s="98"/>
      <c r="S136" s="98"/>
      <c r="T136" s="98"/>
      <c r="U136" s="98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8"/>
      <c r="R137" s="98"/>
      <c r="S137" s="98"/>
      <c r="T137" s="98"/>
      <c r="U137" s="98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8"/>
      <c r="R138" s="98"/>
      <c r="S138" s="98"/>
      <c r="T138" s="98"/>
      <c r="U138" s="9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8"/>
      <c r="R139" s="98"/>
      <c r="S139" s="98"/>
      <c r="T139" s="98"/>
      <c r="U139" s="98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8"/>
      <c r="R140" s="98"/>
      <c r="S140" s="98"/>
      <c r="T140" s="98"/>
      <c r="U140" s="98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8"/>
      <c r="R141" s="98"/>
      <c r="S141" s="98"/>
      <c r="T141" s="98"/>
      <c r="U141" s="98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8"/>
      <c r="R142" s="98"/>
      <c r="S142" s="98"/>
      <c r="T142" s="98"/>
      <c r="U142" s="98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8"/>
      <c r="R155" s="98"/>
      <c r="S155" s="98"/>
      <c r="T155" s="98"/>
      <c r="U155" s="98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8"/>
      <c r="R156" s="98"/>
      <c r="S156" s="98"/>
      <c r="T156" s="98"/>
      <c r="U156" s="98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8"/>
      <c r="R157" s="98"/>
      <c r="S157" s="98"/>
      <c r="T157" s="98"/>
      <c r="U157" s="98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8"/>
      <c r="R158" s="98"/>
      <c r="S158" s="98"/>
      <c r="T158" s="98"/>
      <c r="U158" s="98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8"/>
      <c r="R170" s="98"/>
      <c r="S170" s="98"/>
      <c r="T170" s="98"/>
      <c r="U170" s="98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8"/>
      <c r="R171" s="98"/>
      <c r="S171" s="98"/>
      <c r="T171" s="98"/>
      <c r="U171" s="98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8"/>
      <c r="R172" s="98"/>
      <c r="S172" s="98"/>
      <c r="T172" s="98"/>
      <c r="U172" s="98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8"/>
      <c r="R173" s="98"/>
      <c r="S173" s="98"/>
      <c r="T173" s="98"/>
      <c r="U173" s="98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8"/>
      <c r="R174" s="98"/>
      <c r="S174" s="98"/>
      <c r="T174" s="98"/>
      <c r="U174" s="98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8"/>
      <c r="R175" s="98"/>
      <c r="S175" s="98"/>
      <c r="T175" s="98"/>
      <c r="U175" s="98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8"/>
      <c r="R176" s="98"/>
      <c r="S176" s="98"/>
      <c r="T176" s="98"/>
      <c r="U176" s="98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8"/>
      <c r="R177" s="98"/>
      <c r="S177" s="98"/>
      <c r="T177" s="98"/>
      <c r="U177" s="98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8"/>
      <c r="R178" s="98"/>
      <c r="S178" s="98"/>
      <c r="T178" s="98"/>
      <c r="U178" s="9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8"/>
      <c r="R179" s="98"/>
      <c r="S179" s="98"/>
      <c r="T179" s="98"/>
      <c r="U179" s="98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8"/>
      <c r="R180" s="98"/>
      <c r="S180" s="98"/>
      <c r="T180" s="98"/>
      <c r="U180" s="98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8"/>
      <c r="R181" s="98"/>
      <c r="S181" s="98"/>
      <c r="T181" s="98"/>
      <c r="U181" s="98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8"/>
      <c r="R182" s="98"/>
      <c r="S182" s="98"/>
      <c r="T182" s="98"/>
      <c r="U182" s="98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8"/>
      <c r="R183" s="98"/>
      <c r="S183" s="98"/>
      <c r="T183" s="98"/>
      <c r="U183" s="98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8"/>
      <c r="R184" s="98"/>
      <c r="S184" s="98"/>
      <c r="T184" s="98"/>
      <c r="U184" s="98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8"/>
      <c r="R185" s="98"/>
      <c r="S185" s="98"/>
      <c r="T185" s="98"/>
      <c r="U185" s="98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8"/>
      <c r="R186" s="98"/>
      <c r="S186" s="98"/>
      <c r="T186" s="98"/>
      <c r="U186" s="98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8"/>
      <c r="R187" s="98"/>
      <c r="S187" s="98"/>
      <c r="T187" s="98"/>
      <c r="U187" s="98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8"/>
      <c r="R188" s="98"/>
      <c r="S188" s="98"/>
      <c r="T188" s="98"/>
      <c r="U188" s="98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2020-05-02T09:30:19Z</dcterms:modified>
</cp:coreProperties>
</file>