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11" i="5" l="1"/>
  <c r="AG11" i="5"/>
  <c r="K17" i="5" l="1"/>
  <c r="F17" i="5"/>
  <c r="AS13" i="5"/>
  <c r="AQ13" i="5"/>
  <c r="AP13" i="5"/>
  <c r="AO13" i="5"/>
  <c r="AN13" i="5"/>
  <c r="AM13" i="5"/>
  <c r="AG13" i="5"/>
  <c r="AE13" i="5"/>
  <c r="I18" i="5" s="1"/>
  <c r="AD13" i="5"/>
  <c r="AC13" i="5"/>
  <c r="G18" i="5" s="1"/>
  <c r="AB13" i="5"/>
  <c r="AA13" i="5"/>
  <c r="E18" i="5" s="1"/>
  <c r="W13" i="5"/>
  <c r="U13" i="5"/>
  <c r="T13" i="5"/>
  <c r="S13" i="5"/>
  <c r="R13" i="5"/>
  <c r="Q13" i="5"/>
  <c r="K13" i="5"/>
  <c r="I13" i="5"/>
  <c r="I17" i="5" s="1"/>
  <c r="I19" i="5" s="1"/>
  <c r="H13" i="5"/>
  <c r="H17" i="5" s="1"/>
  <c r="G13" i="5"/>
  <c r="G17" i="5" s="1"/>
  <c r="G19" i="5" s="1"/>
  <c r="F13" i="5"/>
  <c r="E13" i="5"/>
  <c r="E17" i="5" s="1"/>
  <c r="E19" i="5" s="1"/>
  <c r="AR13" i="5" l="1"/>
  <c r="K18" i="5"/>
  <c r="K19" i="5" s="1"/>
  <c r="J19" i="5" s="1"/>
  <c r="F18" i="5"/>
  <c r="F19" i="5" s="1"/>
  <c r="H18" i="5"/>
  <c r="M18" i="5" s="1"/>
  <c r="L18" i="5"/>
  <c r="H19" i="5"/>
  <c r="M19" i="5" s="1"/>
  <c r="O19" i="5"/>
  <c r="O18" i="5"/>
  <c r="J18" i="5"/>
  <c r="AF13" i="5"/>
  <c r="N18" i="5" l="1"/>
  <c r="N19" i="5"/>
  <c r="L19" i="5"/>
</calcChain>
</file>

<file path=xl/sharedStrings.xml><?xml version="1.0" encoding="utf-8"?>
<sst xmlns="http://schemas.openxmlformats.org/spreadsheetml/2006/main" count="86" uniqueCount="37">
  <si>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</si>
  <si>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</si>
  <si>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</si>
  <si>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</si>
  <si>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</si>
  <si>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</si>
  <si>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</si>
  <si>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</si>
  <si>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</si>
  <si>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</si>
  <si>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</si>
  <si>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</si>
  <si>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</si>
  <si>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</si>
  <si>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</si>
  <si>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</si>
  <si>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</si>
  <si>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</si>
  <si>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</si>
  <si>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</si>
  <si>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</si>
  <si>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</si>
  <si>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</si>
  <si>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</si>
  <si>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Espoo = Espoon Pesis  (1996)</t>
  </si>
  <si>
    <t>PuMu = Puna-Mustat, Helsinki  (1941)</t>
  </si>
  <si>
    <t>Jesse Lingman</t>
  </si>
  <si>
    <t>8.</t>
  </si>
  <si>
    <t>Espoo</t>
  </si>
  <si>
    <t>10.</t>
  </si>
  <si>
    <t>3.</t>
  </si>
  <si>
    <t>PuMu</t>
  </si>
  <si>
    <t>2.</t>
  </si>
  <si>
    <t>1.</t>
  </si>
  <si>
    <t>5.</t>
  </si>
  <si>
    <t>30.7.1989   Espoo</t>
  </si>
  <si>
    <t>Niittykummun Pesis,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</si>
</sst>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26</v>
      </c>
      <c r="C1" s="2"/>
      <c r="D1" s="3"/>
      <c r="E1" s="4" t="s">
        <v>35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2010</v>
      </c>
      <c r="Y4" s="12" t="s">
        <v>27</v>
      </c>
      <c r="Z4" s="1" t="s">
        <v>28</v>
      </c>
      <c r="AA4" s="12">
        <v>15</v>
      </c>
      <c r="AB4" s="12">
        <v>0</v>
      </c>
      <c r="AC4" s="12">
        <v>8</v>
      </c>
      <c r="AD4" s="12">
        <v>11</v>
      </c>
      <c r="AE4" s="12">
        <v>51</v>
      </c>
      <c r="AF4" s="68">
        <v>0.54830000000000001</v>
      </c>
      <c r="AG4" s="69">
        <v>93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2011</v>
      </c>
      <c r="Y5" s="12" t="s">
        <v>29</v>
      </c>
      <c r="Z5" s="1" t="s">
        <v>28</v>
      </c>
      <c r="AA5" s="12">
        <v>16</v>
      </c>
      <c r="AB5" s="12">
        <v>0</v>
      </c>
      <c r="AC5" s="12">
        <v>1</v>
      </c>
      <c r="AD5" s="12">
        <v>10</v>
      </c>
      <c r="AE5" s="12">
        <v>46</v>
      </c>
      <c r="AF5" s="68">
        <v>0.49459999999999998</v>
      </c>
      <c r="AG5" s="69">
        <v>93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/>
      <c r="Y6" s="12"/>
      <c r="Z6" s="1"/>
      <c r="AA6" s="12"/>
      <c r="AB6" s="12"/>
      <c r="AC6" s="12"/>
      <c r="AD6" s="12"/>
      <c r="AE6" s="12"/>
      <c r="AF6" s="68"/>
      <c r="AG6" s="69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2014</v>
      </c>
      <c r="Y7" s="12" t="s">
        <v>30</v>
      </c>
      <c r="Z7" s="1" t="s">
        <v>31</v>
      </c>
      <c r="AA7" s="12">
        <v>18</v>
      </c>
      <c r="AB7" s="12">
        <v>1</v>
      </c>
      <c r="AC7" s="12">
        <v>4</v>
      </c>
      <c r="AD7" s="12">
        <v>24</v>
      </c>
      <c r="AE7" s="12">
        <v>62</v>
      </c>
      <c r="AF7" s="68">
        <v>0.4592</v>
      </c>
      <c r="AG7" s="69">
        <v>135</v>
      </c>
      <c r="AH7" s="7"/>
      <c r="AI7" s="7"/>
      <c r="AJ7" s="7"/>
      <c r="AK7" s="7"/>
      <c r="AL7" s="10"/>
      <c r="AM7" s="12">
        <v>2</v>
      </c>
      <c r="AN7" s="12">
        <v>0</v>
      </c>
      <c r="AO7" s="12">
        <v>0</v>
      </c>
      <c r="AP7" s="12">
        <v>3</v>
      </c>
      <c r="AQ7" s="12">
        <v>9</v>
      </c>
      <c r="AR7" s="65">
        <v>0.52939999999999998</v>
      </c>
      <c r="AS7" s="66">
        <v>17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2015</v>
      </c>
      <c r="Y8" s="12" t="s">
        <v>32</v>
      </c>
      <c r="Z8" s="1" t="s">
        <v>31</v>
      </c>
      <c r="AA8" s="12">
        <v>10</v>
      </c>
      <c r="AB8" s="12">
        <v>1</v>
      </c>
      <c r="AC8" s="12">
        <v>2</v>
      </c>
      <c r="AD8" s="12">
        <v>17</v>
      </c>
      <c r="AE8" s="12">
        <v>39</v>
      </c>
      <c r="AF8" s="68">
        <v>0.60929999999999995</v>
      </c>
      <c r="AG8" s="69">
        <v>64</v>
      </c>
      <c r="AH8" s="7"/>
      <c r="AI8" s="7"/>
      <c r="AJ8" s="7"/>
      <c r="AK8" s="7"/>
      <c r="AL8" s="10"/>
      <c r="AM8" s="12">
        <v>3</v>
      </c>
      <c r="AN8" s="12">
        <v>0</v>
      </c>
      <c r="AO8" s="12">
        <v>1</v>
      </c>
      <c r="AP8" s="12">
        <v>5</v>
      </c>
      <c r="AQ8" s="12">
        <v>12</v>
      </c>
      <c r="AR8" s="65">
        <v>0.66659999999999997</v>
      </c>
      <c r="AS8" s="66">
        <v>18</v>
      </c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0"/>
      <c r="M9" s="7"/>
      <c r="N9" s="7"/>
      <c r="O9" s="7"/>
      <c r="P9" s="10"/>
      <c r="Q9" s="12"/>
      <c r="R9" s="12"/>
      <c r="S9" s="13"/>
      <c r="T9" s="12"/>
      <c r="U9" s="12"/>
      <c r="V9" s="59"/>
      <c r="W9" s="19"/>
      <c r="X9" s="12">
        <v>2016</v>
      </c>
      <c r="Y9" s="12" t="s">
        <v>33</v>
      </c>
      <c r="Z9" s="1" t="s">
        <v>31</v>
      </c>
      <c r="AA9" s="12">
        <v>13</v>
      </c>
      <c r="AB9" s="12">
        <v>3</v>
      </c>
      <c r="AC9" s="12">
        <v>8</v>
      </c>
      <c r="AD9" s="12">
        <v>18</v>
      </c>
      <c r="AE9" s="12">
        <v>53</v>
      </c>
      <c r="AF9" s="68">
        <v>0.5</v>
      </c>
      <c r="AG9" s="69">
        <v>106</v>
      </c>
      <c r="AH9" s="7"/>
      <c r="AI9" s="7"/>
      <c r="AJ9" s="7"/>
      <c r="AK9" s="7"/>
      <c r="AL9" s="10"/>
      <c r="AM9" s="12">
        <v>8</v>
      </c>
      <c r="AN9" s="12">
        <v>1</v>
      </c>
      <c r="AO9" s="12">
        <v>2</v>
      </c>
      <c r="AP9" s="12">
        <v>5</v>
      </c>
      <c r="AQ9" s="12">
        <v>31</v>
      </c>
      <c r="AR9" s="65">
        <v>0.48430000000000001</v>
      </c>
      <c r="AS9" s="66">
        <v>64</v>
      </c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2"/>
      <c r="C10" s="14"/>
      <c r="D10" s="1"/>
      <c r="E10" s="12"/>
      <c r="F10" s="12"/>
      <c r="G10" s="12"/>
      <c r="H10" s="13"/>
      <c r="I10" s="12"/>
      <c r="J10" s="32"/>
      <c r="K10" s="19"/>
      <c r="L10" s="40"/>
      <c r="M10" s="7"/>
      <c r="N10" s="7"/>
      <c r="O10" s="7"/>
      <c r="P10" s="10"/>
      <c r="Q10" s="12"/>
      <c r="R10" s="12"/>
      <c r="S10" s="13"/>
      <c r="T10" s="12"/>
      <c r="U10" s="12"/>
      <c r="V10" s="59"/>
      <c r="W10" s="19"/>
      <c r="X10" s="12">
        <v>2017</v>
      </c>
      <c r="Y10" s="12" t="s">
        <v>32</v>
      </c>
      <c r="Z10" s="1" t="s">
        <v>31</v>
      </c>
      <c r="AA10" s="12">
        <v>14</v>
      </c>
      <c r="AB10" s="12">
        <v>2</v>
      </c>
      <c r="AC10" s="12">
        <v>4</v>
      </c>
      <c r="AD10" s="12">
        <v>21</v>
      </c>
      <c r="AE10" s="12">
        <v>52</v>
      </c>
      <c r="AF10" s="68">
        <v>0.55310000000000004</v>
      </c>
      <c r="AG10" s="69">
        <v>94</v>
      </c>
      <c r="AH10" s="7"/>
      <c r="AI10" s="7"/>
      <c r="AJ10" s="7"/>
      <c r="AK10" s="7"/>
      <c r="AL10" s="10"/>
      <c r="AM10" s="12">
        <v>6</v>
      </c>
      <c r="AN10" s="12">
        <v>3</v>
      </c>
      <c r="AO10" s="12">
        <v>2</v>
      </c>
      <c r="AP10" s="12">
        <v>7</v>
      </c>
      <c r="AQ10" s="12">
        <v>24</v>
      </c>
      <c r="AR10" s="65">
        <v>0.5333</v>
      </c>
      <c r="AS10" s="16">
        <v>45</v>
      </c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12"/>
      <c r="C11" s="14"/>
      <c r="D11" s="1"/>
      <c r="E11" s="12"/>
      <c r="F11" s="12"/>
      <c r="G11" s="12"/>
      <c r="H11" s="13"/>
      <c r="I11" s="12"/>
      <c r="J11" s="32"/>
      <c r="K11" s="19"/>
      <c r="L11" s="40"/>
      <c r="M11" s="7"/>
      <c r="N11" s="7"/>
      <c r="O11" s="7"/>
      <c r="P11" s="10"/>
      <c r="Q11" s="12"/>
      <c r="R11" s="12"/>
      <c r="S11" s="13"/>
      <c r="T11" s="12"/>
      <c r="U11" s="12"/>
      <c r="V11" s="59"/>
      <c r="W11" s="19"/>
      <c r="X11" s="12">
        <v>2018</v>
      </c>
      <c r="Y11" s="12" t="s">
        <v>32</v>
      </c>
      <c r="Z11" s="1" t="s">
        <v>31</v>
      </c>
      <c r="AA11" s="12">
        <v>14</v>
      </c>
      <c r="AB11" s="12">
        <v>2</v>
      </c>
      <c r="AC11" s="12">
        <v>3</v>
      </c>
      <c r="AD11" s="12">
        <v>26</v>
      </c>
      <c r="AE11" s="12">
        <v>62</v>
      </c>
      <c r="AF11" s="68">
        <v>0.58489999999999998</v>
      </c>
      <c r="AG11" s="69">
        <f>PRODUCT(AE11/AF11)</f>
        <v>106.00102581637887</v>
      </c>
      <c r="AH11" s="7"/>
      <c r="AI11" s="7" t="s">
        <v>34</v>
      </c>
      <c r="AJ11" s="7"/>
      <c r="AK11" s="7"/>
      <c r="AL11" s="10"/>
      <c r="AM11" s="12">
        <v>6</v>
      </c>
      <c r="AN11" s="12">
        <v>1</v>
      </c>
      <c r="AO11" s="13">
        <v>1</v>
      </c>
      <c r="AP11" s="12">
        <v>14</v>
      </c>
      <c r="AQ11" s="12">
        <v>30</v>
      </c>
      <c r="AR11" s="59">
        <v>0.58819999999999995</v>
      </c>
      <c r="AS11" s="10">
        <f>PRODUCT(AQ11/AR11)</f>
        <v>51.003060183611019</v>
      </c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12"/>
      <c r="C12" s="14"/>
      <c r="D12" s="1"/>
      <c r="E12" s="12"/>
      <c r="F12" s="12"/>
      <c r="G12" s="12"/>
      <c r="H12" s="13"/>
      <c r="I12" s="12"/>
      <c r="J12" s="32"/>
      <c r="K12" s="19"/>
      <c r="L12" s="40"/>
      <c r="M12" s="7"/>
      <c r="N12" s="7"/>
      <c r="O12" s="7"/>
      <c r="P12" s="10"/>
      <c r="Q12" s="12"/>
      <c r="R12" s="12"/>
      <c r="S12" s="13"/>
      <c r="T12" s="12"/>
      <c r="U12" s="12"/>
      <c r="V12" s="59"/>
      <c r="W12" s="19"/>
      <c r="X12" s="12">
        <v>2019</v>
      </c>
      <c r="Y12" s="12" t="s">
        <v>32</v>
      </c>
      <c r="Z12" s="1" t="s">
        <v>31</v>
      </c>
      <c r="AA12" s="12">
        <v>8</v>
      </c>
      <c r="AB12" s="12">
        <v>1</v>
      </c>
      <c r="AC12" s="12">
        <v>2</v>
      </c>
      <c r="AD12" s="12">
        <v>15</v>
      </c>
      <c r="AE12" s="12">
        <v>24</v>
      </c>
      <c r="AF12" s="68">
        <v>0.70579999999999998</v>
      </c>
      <c r="AG12" s="19">
        <v>34</v>
      </c>
      <c r="AH12" s="40"/>
      <c r="AI12" s="7"/>
      <c r="AJ12" s="7"/>
      <c r="AK12" s="7"/>
      <c r="AM12" s="12"/>
      <c r="AN12" s="12"/>
      <c r="AO12" s="12"/>
      <c r="AP12" s="12"/>
      <c r="AQ12" s="12"/>
      <c r="AR12" s="65"/>
      <c r="AS12" s="19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61" t="s">
        <v>13</v>
      </c>
      <c r="C13" s="62"/>
      <c r="D13" s="63"/>
      <c r="E13" s="36">
        <f>SUM(E4:E12)</f>
        <v>0</v>
      </c>
      <c r="F13" s="36">
        <f>SUM(F4:F12)</f>
        <v>0</v>
      </c>
      <c r="G13" s="36">
        <f>SUM(G4:G12)</f>
        <v>0</v>
      </c>
      <c r="H13" s="36">
        <f>SUM(H4:H12)</f>
        <v>0</v>
      </c>
      <c r="I13" s="36">
        <f>SUM(I4:I12)</f>
        <v>0</v>
      </c>
      <c r="J13" s="37">
        <v>0</v>
      </c>
      <c r="K13" s="21">
        <f>SUM(K4:K12)</f>
        <v>0</v>
      </c>
      <c r="L13" s="18"/>
      <c r="M13" s="29"/>
      <c r="N13" s="41"/>
      <c r="O13" s="42"/>
      <c r="P13" s="10"/>
      <c r="Q13" s="36">
        <f>SUM(Q4:Q12)</f>
        <v>0</v>
      </c>
      <c r="R13" s="36">
        <f>SUM(R4:R12)</f>
        <v>0</v>
      </c>
      <c r="S13" s="36">
        <f>SUM(S4:S12)</f>
        <v>0</v>
      </c>
      <c r="T13" s="36">
        <f>SUM(T4:T12)</f>
        <v>0</v>
      </c>
      <c r="U13" s="36">
        <f>SUM(U4:U12)</f>
        <v>0</v>
      </c>
      <c r="V13" s="15">
        <v>0</v>
      </c>
      <c r="W13" s="21">
        <f>SUM(W4:W12)</f>
        <v>0</v>
      </c>
      <c r="X13" s="64" t="s">
        <v>13</v>
      </c>
      <c r="Y13" s="11"/>
      <c r="Z13" s="9"/>
      <c r="AA13" s="36">
        <f>SUM(AA4:AA12)</f>
        <v>108</v>
      </c>
      <c r="AB13" s="36">
        <f>SUM(AB4:AB12)</f>
        <v>10</v>
      </c>
      <c r="AC13" s="36">
        <f>SUM(AC4:AC12)</f>
        <v>32</v>
      </c>
      <c r="AD13" s="36">
        <f>SUM(AD4:AD12)</f>
        <v>142</v>
      </c>
      <c r="AE13" s="36">
        <f>SUM(AE4:AE12)</f>
        <v>389</v>
      </c>
      <c r="AF13" s="37">
        <f>PRODUCT(AE13/AG13)</f>
        <v>0.53655096496169941</v>
      </c>
      <c r="AG13" s="21">
        <f>SUM(AG4:AG12)</f>
        <v>725.00102581637884</v>
      </c>
      <c r="AH13" s="18"/>
      <c r="AI13" s="29"/>
      <c r="AJ13" s="41"/>
      <c r="AK13" s="42"/>
      <c r="AL13" s="10"/>
      <c r="AM13" s="36">
        <f>SUM(AM4:AM12)</f>
        <v>25</v>
      </c>
      <c r="AN13" s="36">
        <f>SUM(AN4:AN12)</f>
        <v>5</v>
      </c>
      <c r="AO13" s="36">
        <f>SUM(AO4:AO12)</f>
        <v>6</v>
      </c>
      <c r="AP13" s="36">
        <f>SUM(AP4:AP12)</f>
        <v>34</v>
      </c>
      <c r="AQ13" s="36">
        <f>SUM(AQ4:AQ12)</f>
        <v>106</v>
      </c>
      <c r="AR13" s="37">
        <f>PRODUCT(AQ13/AS13)</f>
        <v>0.54358121303425955</v>
      </c>
      <c r="AS13" s="39">
        <f>SUM(AS4:AS12)</f>
        <v>195.00306018361101</v>
      </c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16"/>
      <c r="C14" s="16"/>
      <c r="D14" s="16"/>
      <c r="E14" s="16"/>
      <c r="F14" s="16"/>
      <c r="G14" s="16"/>
      <c r="H14" s="16"/>
      <c r="I14" s="16"/>
      <c r="J14" s="38"/>
      <c r="K14" s="19"/>
      <c r="L14" s="10"/>
      <c r="M14" s="10"/>
      <c r="N14" s="10"/>
      <c r="O14" s="10"/>
      <c r="P14" s="16"/>
      <c r="Q14" s="16"/>
      <c r="R14" s="17"/>
      <c r="S14" s="16"/>
      <c r="T14" s="16"/>
      <c r="U14" s="10"/>
      <c r="V14" s="10"/>
      <c r="W14" s="19"/>
      <c r="X14" s="16"/>
      <c r="Y14" s="16"/>
      <c r="Z14" s="16"/>
      <c r="AA14" s="16"/>
      <c r="AB14" s="16"/>
      <c r="AC14" s="16"/>
      <c r="AD14" s="16"/>
      <c r="AE14" s="16"/>
      <c r="AF14" s="38"/>
      <c r="AG14" s="19"/>
      <c r="AH14" s="10"/>
      <c r="AI14" s="10"/>
      <c r="AJ14" s="10"/>
      <c r="AK14" s="10"/>
      <c r="AL14" s="16"/>
      <c r="AM14" s="16"/>
      <c r="AN14" s="17"/>
      <c r="AO14" s="16"/>
      <c r="AP14" s="16"/>
      <c r="AQ14" s="10"/>
      <c r="AR14" s="10"/>
      <c r="AS14" s="19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48" t="s">
        <v>16</v>
      </c>
      <c r="C15" s="49"/>
      <c r="D15" s="50"/>
      <c r="E15" s="9" t="s">
        <v>2</v>
      </c>
      <c r="F15" s="7" t="s">
        <v>6</v>
      </c>
      <c r="G15" s="9" t="s">
        <v>4</v>
      </c>
      <c r="H15" s="7" t="s">
        <v>5</v>
      </c>
      <c r="I15" s="7" t="s">
        <v>8</v>
      </c>
      <c r="J15" s="7" t="s">
        <v>9</v>
      </c>
      <c r="K15" s="10"/>
      <c r="L15" s="7" t="s">
        <v>17</v>
      </c>
      <c r="M15" s="7" t="s">
        <v>18</v>
      </c>
      <c r="N15" s="7" t="s">
        <v>22</v>
      </c>
      <c r="O15" s="7" t="s">
        <v>21</v>
      </c>
      <c r="Q15" s="17"/>
      <c r="R15" s="17" t="s">
        <v>10</v>
      </c>
      <c r="S15" s="17"/>
      <c r="T15" s="54" t="s">
        <v>36</v>
      </c>
      <c r="U15" s="10"/>
      <c r="V15" s="19"/>
      <c r="W15" s="19"/>
      <c r="X15" s="43"/>
      <c r="Y15" s="43"/>
      <c r="Z15" s="43"/>
      <c r="AA15" s="43"/>
      <c r="AB15" s="43"/>
      <c r="AC15" s="17"/>
      <c r="AD15" s="17"/>
      <c r="AE15" s="17"/>
      <c r="AF15" s="16"/>
      <c r="AG15" s="16"/>
      <c r="AH15" s="16"/>
      <c r="AI15" s="16"/>
      <c r="AJ15" s="16"/>
      <c r="AK15" s="16"/>
      <c r="AM15" s="19"/>
      <c r="AN15" s="43"/>
      <c r="AO15" s="43"/>
      <c r="AP15" s="43"/>
      <c r="AQ15" s="43"/>
      <c r="AR15" s="43"/>
      <c r="AS15" s="43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51" t="s">
        <v>15</v>
      </c>
      <c r="C16" s="3"/>
      <c r="D16" s="52"/>
      <c r="E16" s="47">
        <v>0</v>
      </c>
      <c r="F16" s="47">
        <v>0</v>
      </c>
      <c r="G16" s="47">
        <v>0</v>
      </c>
      <c r="H16" s="47">
        <v>0</v>
      </c>
      <c r="I16" s="47">
        <v>0</v>
      </c>
      <c r="J16" s="60">
        <v>0</v>
      </c>
      <c r="K16" s="16">
        <v>0</v>
      </c>
      <c r="L16" s="53">
        <v>0</v>
      </c>
      <c r="M16" s="53">
        <v>0</v>
      </c>
      <c r="N16" s="53">
        <v>0</v>
      </c>
      <c r="O16" s="53">
        <v>0</v>
      </c>
      <c r="Q16" s="17"/>
      <c r="R16" s="17"/>
      <c r="S16" s="17"/>
      <c r="T16" s="54" t="s">
        <v>24</v>
      </c>
      <c r="U16" s="16"/>
      <c r="V16" s="16"/>
      <c r="W16" s="16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7"/>
      <c r="AO16" s="17"/>
      <c r="AP16" s="17"/>
      <c r="AQ16" s="17"/>
      <c r="AR16" s="17"/>
      <c r="AS16" s="17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x14ac:dyDescent="0.25">
      <c r="A17" s="16"/>
      <c r="B17" s="33" t="s">
        <v>11</v>
      </c>
      <c r="C17" s="34"/>
      <c r="D17" s="35"/>
      <c r="E17" s="47">
        <f>PRODUCT(E13+Q13)</f>
        <v>0</v>
      </c>
      <c r="F17" s="47">
        <f>PRODUCT(F13+R13)</f>
        <v>0</v>
      </c>
      <c r="G17" s="47">
        <f>PRODUCT(G13+S13)</f>
        <v>0</v>
      </c>
      <c r="H17" s="47">
        <f>PRODUCT(H13+T13)</f>
        <v>0</v>
      </c>
      <c r="I17" s="47">
        <f>PRODUCT(I13+U13)</f>
        <v>0</v>
      </c>
      <c r="J17" s="60">
        <v>0</v>
      </c>
      <c r="K17" s="16">
        <f>PRODUCT(K13+W13)</f>
        <v>0</v>
      </c>
      <c r="L17" s="53">
        <v>0</v>
      </c>
      <c r="M17" s="53">
        <v>0</v>
      </c>
      <c r="N17" s="53">
        <v>0</v>
      </c>
      <c r="O17" s="53">
        <v>0</v>
      </c>
      <c r="Q17" s="17"/>
      <c r="R17" s="17"/>
      <c r="S17" s="17"/>
      <c r="T17" s="54" t="s">
        <v>25</v>
      </c>
      <c r="U17" s="16"/>
      <c r="V17" s="16"/>
      <c r="W17" s="16"/>
      <c r="X17" s="16"/>
      <c r="Y17" s="16"/>
      <c r="Z17" s="16"/>
      <c r="AA17" s="16"/>
      <c r="AB17" s="16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x14ac:dyDescent="0.25">
      <c r="A18" s="16"/>
      <c r="B18" s="20" t="s">
        <v>12</v>
      </c>
      <c r="C18" s="31"/>
      <c r="D18" s="30"/>
      <c r="E18" s="47">
        <f>PRODUCT(AA13+AM13)</f>
        <v>133</v>
      </c>
      <c r="F18" s="47">
        <f>PRODUCT(AB13+AN13)</f>
        <v>15</v>
      </c>
      <c r="G18" s="47">
        <f>PRODUCT(AC13+AO13)</f>
        <v>38</v>
      </c>
      <c r="H18" s="47">
        <f>PRODUCT(AD13+AP13)</f>
        <v>176</v>
      </c>
      <c r="I18" s="47">
        <f>PRODUCT(AE13+AQ13)</f>
        <v>495</v>
      </c>
      <c r="J18" s="60">
        <f>PRODUCT(I18/K18)</f>
        <v>0.53804108865664912</v>
      </c>
      <c r="K18" s="10">
        <f>PRODUCT(AG13+AS13)</f>
        <v>920.00408599998991</v>
      </c>
      <c r="L18" s="53">
        <f>PRODUCT((F18+G18)/E18)</f>
        <v>0.39849624060150374</v>
      </c>
      <c r="M18" s="53">
        <f>PRODUCT(H18/E18)</f>
        <v>1.3233082706766917</v>
      </c>
      <c r="N18" s="53">
        <f>PRODUCT((F18+G18+H18)/E18)</f>
        <v>1.7218045112781954</v>
      </c>
      <c r="O18" s="53">
        <f>PRODUCT(I18/E18)</f>
        <v>3.7218045112781954</v>
      </c>
      <c r="Q18" s="17"/>
      <c r="R18" s="17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7"/>
      <c r="AL18" s="17"/>
      <c r="AM18" s="17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x14ac:dyDescent="0.25">
      <c r="A19" s="16"/>
      <c r="B19" s="44" t="s">
        <v>13</v>
      </c>
      <c r="C19" s="45"/>
      <c r="D19" s="46"/>
      <c r="E19" s="47">
        <f>SUM(E16:E18)</f>
        <v>133</v>
      </c>
      <c r="F19" s="47">
        <f t="shared" ref="F19:I19" si="0">SUM(F16:F18)</f>
        <v>15</v>
      </c>
      <c r="G19" s="47">
        <f t="shared" si="0"/>
        <v>38</v>
      </c>
      <c r="H19" s="47">
        <f t="shared" si="0"/>
        <v>176</v>
      </c>
      <c r="I19" s="47">
        <f t="shared" si="0"/>
        <v>495</v>
      </c>
      <c r="J19" s="60">
        <f>PRODUCT(I19/K19)</f>
        <v>0.53804108865664912</v>
      </c>
      <c r="K19" s="16">
        <f>SUM(K16:K18)</f>
        <v>920.00408599998991</v>
      </c>
      <c r="L19" s="53">
        <f>PRODUCT((F19+G19)/E19)</f>
        <v>0.39849624060150374</v>
      </c>
      <c r="M19" s="53">
        <f>PRODUCT(H19/E19)</f>
        <v>1.3233082706766917</v>
      </c>
      <c r="N19" s="53">
        <f>PRODUCT((F19+G19+H19)/E19)</f>
        <v>1.7218045112781954</v>
      </c>
      <c r="O19" s="53">
        <f>PRODUCT(I19/E19)</f>
        <v>3.7218045112781954</v>
      </c>
      <c r="Q19" s="10"/>
      <c r="R19" s="10"/>
      <c r="S19" s="10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7"/>
      <c r="AL19" s="17"/>
      <c r="AM19" s="17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0"/>
      <c r="F20" s="10"/>
      <c r="G20" s="10"/>
      <c r="H20" s="10"/>
      <c r="I20" s="10"/>
      <c r="J20" s="16"/>
      <c r="K20" s="16"/>
      <c r="L20" s="10"/>
      <c r="M20" s="10"/>
      <c r="N20" s="10"/>
      <c r="O20" s="10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7"/>
      <c r="AL20" s="17"/>
      <c r="AM20" s="17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7"/>
      <c r="AL21" s="17"/>
      <c r="AM21" s="17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7"/>
      <c r="AM22" s="17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7"/>
      <c r="AM23" s="17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7"/>
      <c r="AL24" s="17"/>
      <c r="AM24" s="17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7"/>
      <c r="AL25" s="17"/>
      <c r="AM25" s="17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7"/>
      <c r="AL26" s="17"/>
      <c r="AM26" s="17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7"/>
      <c r="AL27" s="17"/>
      <c r="AM27" s="17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7"/>
      <c r="AL28" s="17"/>
      <c r="AM28" s="17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7"/>
      <c r="AL29" s="17"/>
      <c r="AM29" s="17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7"/>
      <c r="AL30" s="17"/>
      <c r="AM30" s="17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7"/>
      <c r="AL31" s="17"/>
      <c r="AM31" s="17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7"/>
      <c r="AL32" s="17"/>
      <c r="AM32" s="17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7"/>
      <c r="AL33" s="17"/>
      <c r="AM33" s="17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7"/>
      <c r="AL34" s="17"/>
      <c r="AM34" s="17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7"/>
      <c r="AL35" s="17"/>
      <c r="AM35" s="17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7"/>
      <c r="AL36" s="17"/>
      <c r="AM36" s="17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7"/>
      <c r="AM37" s="17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17"/>
      <c r="AM38" s="17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7"/>
      <c r="AL52" s="17"/>
      <c r="AM52" s="17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7"/>
      <c r="AL56" s="17"/>
      <c r="AM56" s="17"/>
      <c r="AN56" s="16"/>
      <c r="AO56" s="16"/>
      <c r="AP56" s="16"/>
      <c r="AQ56" s="16"/>
      <c r="AR56" s="16"/>
      <c r="AS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7"/>
      <c r="AL57" s="17"/>
      <c r="AM57" s="17"/>
      <c r="AN57" s="16"/>
      <c r="AO57" s="16"/>
      <c r="AP57" s="16"/>
      <c r="AQ57" s="16"/>
      <c r="AR57" s="16"/>
      <c r="AS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7"/>
      <c r="AL58" s="17"/>
      <c r="AM58" s="17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7"/>
      <c r="AL59" s="17"/>
      <c r="AM59" s="17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7"/>
      <c r="AL60" s="17"/>
      <c r="AM60" s="17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7"/>
      <c r="AL61" s="17"/>
      <c r="AM61" s="17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7"/>
      <c r="AL62" s="17"/>
      <c r="AM62" s="17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7"/>
      <c r="AL63" s="17"/>
      <c r="AM63" s="17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7"/>
      <c r="AL64" s="17"/>
      <c r="AM64" s="17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7"/>
      <c r="AL65" s="17"/>
      <c r="AM65" s="17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7"/>
      <c r="AL66" s="17"/>
      <c r="AM66" s="17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7"/>
      <c r="AL67" s="17"/>
      <c r="AM67" s="17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7"/>
      <c r="AL68" s="17"/>
      <c r="AM68" s="17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7"/>
      <c r="AL69" s="17"/>
      <c r="AM69" s="17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7"/>
      <c r="AL70" s="17"/>
      <c r="AM70" s="17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7"/>
      <c r="AL71" s="17"/>
      <c r="AM71" s="17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7"/>
      <c r="AL72" s="17"/>
      <c r="AM72" s="17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7"/>
      <c r="AL73" s="17"/>
      <c r="AM73" s="17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7"/>
      <c r="AL74" s="17"/>
      <c r="AM74" s="17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7"/>
      <c r="AL75" s="17"/>
      <c r="AM75" s="17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7"/>
      <c r="AL76" s="17"/>
      <c r="AM76" s="17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7"/>
      <c r="AL77" s="17"/>
      <c r="AM77" s="17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J78" s="16"/>
      <c r="K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7"/>
      <c r="AL78" s="17"/>
      <c r="AM78" s="17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J79" s="16"/>
      <c r="K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7"/>
      <c r="AL79" s="17"/>
      <c r="AM79" s="17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J80" s="16"/>
      <c r="K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7"/>
      <c r="AL80" s="17"/>
      <c r="AM80" s="17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7"/>
      <c r="AL81" s="17"/>
      <c r="AM81" s="17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7"/>
      <c r="AL82" s="17"/>
      <c r="AM82" s="17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7"/>
      <c r="AL83" s="17"/>
      <c r="AM83" s="17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7"/>
      <c r="AL84" s="17"/>
      <c r="AM84" s="17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7"/>
      <c r="AL85" s="17"/>
      <c r="AM85" s="17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7"/>
      <c r="AL86" s="17"/>
      <c r="AM86" s="17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7"/>
      <c r="AL87" s="17"/>
      <c r="AM87" s="17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7"/>
      <c r="AL88" s="17"/>
      <c r="AM88" s="17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6"/>
      <c r="R89" s="16"/>
      <c r="S89" s="16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7"/>
      <c r="AL89" s="17"/>
      <c r="AM89" s="17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6"/>
      <c r="R90" s="16"/>
      <c r="S90" s="16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7"/>
      <c r="AL90" s="17"/>
      <c r="AM90" s="17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6"/>
      <c r="R91" s="16"/>
      <c r="S91" s="16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7"/>
      <c r="AL91" s="17"/>
      <c r="AM91" s="17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7"/>
      <c r="AL92" s="17"/>
      <c r="AM92" s="17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7"/>
      <c r="AL93" s="17"/>
      <c r="AM93" s="17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7"/>
      <c r="AL94" s="17"/>
      <c r="AM94" s="17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7"/>
      <c r="AL95" s="17"/>
      <c r="AM95" s="17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7"/>
      <c r="AL96" s="17"/>
      <c r="AM96" s="17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7"/>
      <c r="AL97" s="17"/>
      <c r="AM97" s="17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7"/>
      <c r="AL98" s="17"/>
      <c r="AM98" s="17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7"/>
      <c r="AL99" s="17"/>
      <c r="AM99" s="17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7"/>
      <c r="AL100" s="17"/>
      <c r="AM100" s="17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7"/>
      <c r="AL101" s="17"/>
      <c r="AM101" s="17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7"/>
      <c r="AL102" s="17"/>
      <c r="AM102" s="17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7"/>
      <c r="AL103" s="17"/>
      <c r="AM103" s="17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7"/>
      <c r="AL104" s="17"/>
      <c r="AM104" s="17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7"/>
      <c r="AL105" s="17"/>
      <c r="AM105" s="17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7"/>
      <c r="AL106" s="17"/>
      <c r="AM106" s="17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7"/>
      <c r="AL107" s="17"/>
      <c r="AM107" s="17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7"/>
      <c r="AL108" s="17"/>
      <c r="AM108" s="17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7"/>
      <c r="AL109" s="17"/>
      <c r="AM109" s="17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7"/>
      <c r="AL110" s="17"/>
      <c r="AM110" s="17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7"/>
      <c r="AL111" s="17"/>
      <c r="AM111" s="17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7"/>
      <c r="AL112" s="17"/>
      <c r="AM112" s="17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7"/>
      <c r="AL113" s="17"/>
      <c r="AM113" s="17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7"/>
      <c r="AL114" s="17"/>
      <c r="AM114" s="17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7"/>
      <c r="AL115" s="17"/>
      <c r="AM115" s="17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7"/>
      <c r="AL116" s="17"/>
      <c r="AM116" s="17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7"/>
      <c r="AL117" s="17"/>
      <c r="AM117" s="17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7"/>
      <c r="AL118" s="17"/>
      <c r="AM118" s="17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7"/>
      <c r="AL119" s="17"/>
      <c r="AM119" s="17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7"/>
      <c r="AL120" s="17"/>
      <c r="AM120" s="17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7"/>
      <c r="AL121" s="17"/>
      <c r="AM121" s="17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7"/>
      <c r="AL122" s="17"/>
      <c r="AM122" s="17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7"/>
      <c r="AL123" s="17"/>
      <c r="AM123" s="17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7"/>
      <c r="AL124" s="17"/>
      <c r="AM124" s="17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7"/>
      <c r="AL125" s="17"/>
      <c r="AM125" s="17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7"/>
      <c r="AL126" s="17"/>
      <c r="AM126" s="17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7"/>
      <c r="AL127" s="17"/>
      <c r="AM127" s="17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7"/>
      <c r="AL128" s="17"/>
      <c r="AM128" s="17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7"/>
      <c r="AL129" s="17"/>
      <c r="AM129" s="17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7"/>
      <c r="AL130" s="17"/>
      <c r="AM130" s="17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7"/>
      <c r="AL131" s="17"/>
      <c r="AM131" s="17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7"/>
      <c r="AL132" s="17"/>
      <c r="AM132" s="17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7"/>
      <c r="AL133" s="17"/>
      <c r="AM133" s="17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7"/>
      <c r="AL134" s="17"/>
      <c r="AM134" s="17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7"/>
      <c r="AL135" s="17"/>
      <c r="AM135" s="17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7"/>
      <c r="AL136" s="17"/>
      <c r="AM136" s="17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7"/>
      <c r="AL137" s="17"/>
      <c r="AM137" s="17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7"/>
      <c r="AL138" s="17"/>
      <c r="AM138" s="17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7"/>
      <c r="AL139" s="17"/>
      <c r="AM139" s="17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7"/>
      <c r="AL140" s="17"/>
      <c r="AM140" s="17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7"/>
      <c r="AL141" s="17"/>
      <c r="AM141" s="17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7"/>
      <c r="AL142" s="17"/>
      <c r="AM142" s="17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7"/>
      <c r="AL143" s="17"/>
      <c r="AM143" s="17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7"/>
      <c r="AL144" s="17"/>
      <c r="AM144" s="17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7"/>
      <c r="AL145" s="17"/>
      <c r="AM145" s="17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7"/>
      <c r="AL146" s="17"/>
      <c r="AM146" s="17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7"/>
      <c r="AL147" s="17"/>
      <c r="AM147" s="17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7"/>
      <c r="AL148" s="17"/>
      <c r="AM148" s="17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7"/>
      <c r="AL149" s="17"/>
      <c r="AM149" s="17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7"/>
      <c r="AL150" s="17"/>
      <c r="AM150" s="17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7"/>
      <c r="AL151" s="17"/>
      <c r="AM151" s="17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7"/>
      <c r="AL152" s="17"/>
      <c r="AM152" s="17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7"/>
      <c r="AL153" s="17"/>
      <c r="AM153" s="17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7"/>
      <c r="AL154" s="17"/>
      <c r="AM154" s="17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7"/>
      <c r="AL155" s="17"/>
      <c r="AM155" s="17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7"/>
      <c r="AL156" s="17"/>
      <c r="AM156" s="17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7"/>
      <c r="AL157" s="17"/>
      <c r="AM157" s="17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7"/>
      <c r="AL158" s="17"/>
      <c r="AM158" s="17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7"/>
      <c r="AL159" s="17"/>
      <c r="AM159" s="17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7"/>
      <c r="AL160" s="17"/>
      <c r="AM160" s="17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7"/>
      <c r="AL161" s="17"/>
      <c r="AM161" s="17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7"/>
      <c r="AL162" s="17"/>
      <c r="AM162" s="17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7"/>
      <c r="AL163" s="17"/>
      <c r="AM163" s="17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7"/>
      <c r="AL164" s="17"/>
      <c r="AM164" s="17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7"/>
      <c r="AL165" s="17"/>
      <c r="AM165" s="17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7"/>
      <c r="AL166" s="17"/>
      <c r="AM166" s="17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7"/>
      <c r="AL167" s="17"/>
      <c r="AM167" s="17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7"/>
      <c r="AL168" s="17"/>
      <c r="AM168" s="17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7"/>
      <c r="AL169" s="17"/>
      <c r="AM169" s="17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7"/>
      <c r="AL170" s="17"/>
      <c r="AM170" s="17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7"/>
      <c r="AL171" s="17"/>
      <c r="AM171" s="17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7"/>
      <c r="AL172" s="17"/>
      <c r="AM172" s="17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7"/>
      <c r="AL173" s="17"/>
      <c r="AM173" s="17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A174" s="16"/>
      <c r="B174" s="16"/>
      <c r="C174" s="16"/>
      <c r="D174" s="16"/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7"/>
      <c r="AL174" s="17"/>
      <c r="AM174" s="17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A175" s="16"/>
      <c r="B175" s="16"/>
      <c r="C175" s="16"/>
      <c r="D175" s="16"/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7"/>
      <c r="AL175" s="17"/>
      <c r="AM175" s="17"/>
      <c r="AT175" s="16"/>
      <c r="AU175" s="16"/>
      <c r="AV175" s="16"/>
      <c r="AW175" s="16"/>
      <c r="AX175" s="16"/>
      <c r="AY175" s="16"/>
      <c r="AZ175" s="16"/>
      <c r="BA175" s="16"/>
      <c r="BB175" s="16"/>
      <c r="BC175" s="16"/>
      <c r="BD175" s="16"/>
      <c r="BE175" s="16"/>
    </row>
    <row r="176" spans="1:57" ht="14.25" x14ac:dyDescent="0.2">
      <c r="A176" s="16"/>
      <c r="B176" s="16"/>
      <c r="C176" s="16"/>
      <c r="D176" s="16"/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7"/>
      <c r="AL176" s="17"/>
      <c r="AM176" s="17"/>
      <c r="AT176" s="16"/>
      <c r="AU176" s="16"/>
      <c r="AV176" s="16"/>
      <c r="AW176" s="16"/>
      <c r="AX176" s="16"/>
      <c r="AY176" s="16"/>
      <c r="AZ176" s="16"/>
      <c r="BA176" s="16"/>
      <c r="BB176" s="16"/>
      <c r="BC176" s="16"/>
      <c r="BD176" s="16"/>
      <c r="BE176" s="16"/>
    </row>
    <row r="177" spans="12:57" ht="14.25" x14ac:dyDescent="0.2">
      <c r="L177"/>
      <c r="M177"/>
      <c r="N177"/>
      <c r="O177"/>
      <c r="P177"/>
      <c r="Q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7"/>
      <c r="AL177" s="17"/>
      <c r="AM177" s="17"/>
      <c r="AT177" s="16"/>
      <c r="AU177" s="16"/>
      <c r="AV177" s="16"/>
      <c r="AW177" s="16"/>
      <c r="AX177" s="16"/>
      <c r="AY177" s="16"/>
      <c r="AZ177" s="16"/>
      <c r="BA177" s="16"/>
      <c r="BB177" s="16"/>
      <c r="BC177" s="16"/>
      <c r="BD177" s="16"/>
      <c r="BE177" s="16"/>
    </row>
    <row r="178" spans="12:57" ht="14.25" x14ac:dyDescent="0.2">
      <c r="L178"/>
      <c r="M178"/>
      <c r="N178"/>
      <c r="O178"/>
      <c r="P178"/>
      <c r="Q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7"/>
      <c r="AL178" s="17"/>
      <c r="AM178" s="17"/>
    </row>
    <row r="179" spans="12:57" ht="14.25" x14ac:dyDescent="0.2">
      <c r="L179"/>
      <c r="M179"/>
      <c r="N179"/>
      <c r="O179"/>
      <c r="P179"/>
      <c r="Q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7"/>
      <c r="AL179" s="17"/>
      <c r="AM179" s="17"/>
    </row>
    <row r="180" spans="12:57" ht="14.25" x14ac:dyDescent="0.2">
      <c r="L180"/>
      <c r="M180"/>
      <c r="N180"/>
      <c r="O180"/>
      <c r="P180"/>
      <c r="Q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7"/>
      <c r="AL180" s="17"/>
      <c r="AM180" s="17"/>
    </row>
    <row r="181" spans="12:57" ht="14.25" x14ac:dyDescent="0.2">
      <c r="L181" s="10"/>
      <c r="M181" s="10"/>
      <c r="N181" s="10"/>
      <c r="O181" s="10"/>
      <c r="P181" s="10"/>
      <c r="R181" s="10"/>
      <c r="S181" s="10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7"/>
      <c r="AL181" s="17"/>
      <c r="AM181" s="17"/>
    </row>
    <row r="182" spans="12:57" ht="14.25" x14ac:dyDescent="0.2">
      <c r="L182" s="10"/>
      <c r="M182" s="10"/>
      <c r="N182" s="10"/>
      <c r="O182" s="10"/>
      <c r="P182" s="10"/>
      <c r="R182" s="10"/>
      <c r="S182" s="10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 s="17"/>
      <c r="AL182" s="17"/>
      <c r="AM182" s="17"/>
    </row>
    <row r="183" spans="12:57" ht="14.25" x14ac:dyDescent="0.2">
      <c r="L183" s="10"/>
      <c r="M183" s="10"/>
      <c r="N183" s="10"/>
      <c r="O183" s="10"/>
      <c r="P183" s="10"/>
      <c r="R183" s="10"/>
      <c r="S183" s="10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 s="17"/>
      <c r="AL183" s="17"/>
      <c r="AM183" s="17"/>
    </row>
    <row r="184" spans="12:57" ht="14.25" x14ac:dyDescent="0.2">
      <c r="L184" s="10"/>
      <c r="M184" s="10"/>
      <c r="N184" s="10"/>
      <c r="O184" s="10"/>
      <c r="P184" s="10"/>
      <c r="R184" s="10"/>
      <c r="S184" s="10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 s="17"/>
      <c r="AL184" s="17"/>
      <c r="AM184" s="17"/>
    </row>
    <row r="185" spans="12:57" x14ac:dyDescent="0.25"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 s="17"/>
      <c r="AL185" s="17"/>
      <c r="AM185" s="17"/>
    </row>
    <row r="186" spans="12:57" x14ac:dyDescent="0.25"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 s="17"/>
      <c r="AL186" s="17"/>
      <c r="AM186" s="17"/>
    </row>
    <row r="187" spans="12:57" x14ac:dyDescent="0.25"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 s="17"/>
      <c r="AL187" s="17"/>
      <c r="AM187" s="17"/>
    </row>
    <row r="188" spans="12:57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 s="17"/>
      <c r="AL188" s="17"/>
      <c r="AM188" s="17"/>
    </row>
    <row r="189" spans="12:57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 s="17"/>
      <c r="AL189" s="17"/>
      <c r="AM189" s="17"/>
    </row>
    <row r="190" spans="12:57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 s="17"/>
      <c r="AL190" s="17"/>
      <c r="AM190" s="17"/>
    </row>
    <row r="191" spans="12:57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 s="17"/>
      <c r="AL191" s="17"/>
      <c r="AM191" s="17"/>
    </row>
    <row r="192" spans="12:57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 s="17"/>
      <c r="AL192" s="17"/>
      <c r="AM192" s="17"/>
    </row>
    <row r="193" spans="12:39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 s="17"/>
      <c r="AL193" s="17"/>
      <c r="AM193" s="17"/>
    </row>
    <row r="194" spans="12:39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 s="17"/>
      <c r="AL194" s="17"/>
      <c r="AM194" s="17"/>
    </row>
    <row r="195" spans="12:39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 s="17"/>
      <c r="AL195" s="17"/>
      <c r="AM195" s="17"/>
    </row>
    <row r="196" spans="12:39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 s="17"/>
      <c r="AL196" s="17"/>
      <c r="AM196" s="17"/>
    </row>
    <row r="197" spans="12:39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 s="17"/>
      <c r="AL197" s="17"/>
      <c r="AM197" s="17"/>
    </row>
    <row r="198" spans="12:39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 s="17"/>
      <c r="AL198" s="17"/>
      <c r="AM198" s="17"/>
    </row>
    <row r="199" spans="12:39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 s="17"/>
      <c r="AL199" s="17"/>
      <c r="AM199" s="17"/>
    </row>
    <row r="200" spans="12:39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 s="17"/>
      <c r="AL200" s="17"/>
      <c r="AM200" s="17"/>
    </row>
    <row r="201" spans="12:39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 s="17"/>
      <c r="AL201" s="17"/>
      <c r="AM201" s="17"/>
    </row>
    <row r="202" spans="12:39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 s="17"/>
      <c r="AL202" s="17"/>
      <c r="AM202" s="17"/>
    </row>
    <row r="203" spans="12:39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 s="17"/>
      <c r="AL203" s="17"/>
      <c r="AM203" s="17"/>
    </row>
    <row r="204" spans="12:39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 s="17"/>
      <c r="AL204" s="17"/>
      <c r="AM204" s="17"/>
    </row>
    <row r="205" spans="12:39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 s="17"/>
      <c r="AL205" s="17"/>
      <c r="AM205" s="17"/>
    </row>
    <row r="206" spans="12:39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 s="17"/>
      <c r="AL206" s="17"/>
      <c r="AM206" s="17"/>
    </row>
    <row r="207" spans="12:39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 s="17"/>
      <c r="AL207" s="17"/>
      <c r="AM207" s="17"/>
    </row>
    <row r="208" spans="12:39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 s="17"/>
      <c r="AL208" s="17"/>
      <c r="AM208" s="17"/>
    </row>
    <row r="209" spans="12:39" x14ac:dyDescent="0.25">
      <c r="L209"/>
      <c r="M209"/>
      <c r="N209"/>
      <c r="O209"/>
      <c r="P209"/>
      <c r="R209" s="19"/>
      <c r="S209" s="1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 s="17"/>
      <c r="AL209" s="17"/>
      <c r="AM209" s="17"/>
    </row>
    <row r="210" spans="12:39" x14ac:dyDescent="0.25">
      <c r="L210"/>
      <c r="M210"/>
      <c r="N210"/>
      <c r="O210"/>
      <c r="P210"/>
      <c r="R210" s="19"/>
      <c r="S210" s="19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 s="17"/>
      <c r="AL210" s="17"/>
      <c r="AM210" s="17"/>
    </row>
    <row r="211" spans="12:39" x14ac:dyDescent="0.25">
      <c r="L211"/>
      <c r="M211"/>
      <c r="N211"/>
      <c r="O211"/>
      <c r="P211"/>
      <c r="R211" s="19"/>
      <c r="S211" s="19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 s="17"/>
      <c r="AL211" s="17"/>
      <c r="AM211" s="17"/>
    </row>
    <row r="212" spans="12:39" x14ac:dyDescent="0.25">
      <c r="L212"/>
      <c r="M212"/>
      <c r="N212"/>
      <c r="O212"/>
      <c r="P212"/>
      <c r="R212" s="19"/>
      <c r="S212" s="19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 s="17"/>
      <c r="AL212" s="17"/>
      <c r="AM212" s="17"/>
    </row>
    <row r="213" spans="12:39" ht="14.25" x14ac:dyDescent="0.2">
      <c r="L213"/>
      <c r="M213"/>
      <c r="N213"/>
      <c r="O213"/>
      <c r="P213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 s="17"/>
      <c r="AL213" s="17"/>
      <c r="AM213" s="17"/>
    </row>
    <row r="214" spans="12:39" ht="14.25" x14ac:dyDescent="0.2">
      <c r="L214"/>
      <c r="M214"/>
      <c r="N214"/>
      <c r="O214"/>
      <c r="P214"/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  <c r="AI214" s="17"/>
      <c r="AJ214" s="17"/>
      <c r="AK214" s="17"/>
      <c r="AL214" s="17"/>
      <c r="AM214" s="17"/>
    </row>
    <row r="215" spans="12:39" ht="14.25" x14ac:dyDescent="0.2">
      <c r="L215"/>
      <c r="M215"/>
      <c r="N215"/>
      <c r="O215"/>
      <c r="P215"/>
      <c r="T215" s="17"/>
      <c r="U215" s="17"/>
      <c r="V215" s="17"/>
      <c r="W215" s="17"/>
      <c r="X215" s="17"/>
      <c r="Y215" s="17"/>
      <c r="Z215" s="17"/>
      <c r="AA215" s="17"/>
      <c r="AB215" s="17"/>
      <c r="AC215" s="17"/>
      <c r="AD215" s="17"/>
      <c r="AE215" s="17"/>
      <c r="AF215" s="17"/>
      <c r="AG215" s="17"/>
      <c r="AH215" s="17"/>
      <c r="AI215" s="17"/>
      <c r="AJ215" s="17"/>
      <c r="AK215" s="17"/>
      <c r="AL215" s="17"/>
      <c r="AM215" s="17"/>
    </row>
    <row r="216" spans="12:39" ht="14.25" x14ac:dyDescent="0.2">
      <c r="L216"/>
      <c r="M216"/>
      <c r="N216"/>
      <c r="O216"/>
      <c r="P216"/>
      <c r="T216" s="17"/>
      <c r="U216" s="17"/>
      <c r="V216" s="17"/>
      <c r="W216" s="17"/>
      <c r="X216" s="17"/>
      <c r="Y216" s="17"/>
      <c r="Z216" s="17"/>
      <c r="AA216" s="17"/>
      <c r="AB216" s="17"/>
      <c r="AC216" s="17"/>
      <c r="AD216" s="17"/>
      <c r="AE216" s="17"/>
      <c r="AF216" s="17"/>
      <c r="AG216" s="17"/>
      <c r="AH216" s="17"/>
      <c r="AI216" s="17"/>
      <c r="AJ216" s="17"/>
      <c r="AK216" s="17"/>
      <c r="AL216" s="17"/>
      <c r="AM216" s="17"/>
    </row>
    <row r="217" spans="12:39" x14ac:dyDescent="0.25">
      <c r="T217" s="17"/>
      <c r="U217" s="17"/>
      <c r="V217" s="17"/>
      <c r="W217" s="17"/>
      <c r="X217" s="17"/>
      <c r="Y217" s="17"/>
      <c r="Z217" s="17"/>
      <c r="AA217" s="17"/>
      <c r="AB217" s="17"/>
      <c r="AC217" s="17"/>
      <c r="AD217" s="17"/>
      <c r="AE217" s="17"/>
      <c r="AF217" s="17"/>
      <c r="AG217" s="17"/>
      <c r="AH217" s="17"/>
      <c r="AI217" s="17"/>
      <c r="AJ217" s="17"/>
      <c r="AK217" s="17"/>
      <c r="AL217" s="17"/>
      <c r="AM217" s="17"/>
    </row>
    <row r="218" spans="12:39" x14ac:dyDescent="0.25">
      <c r="T218" s="17"/>
      <c r="U218" s="17"/>
      <c r="V218" s="17"/>
      <c r="W218" s="17"/>
      <c r="X218" s="17"/>
      <c r="Y218" s="17"/>
      <c r="Z218" s="17"/>
      <c r="AA218" s="17"/>
      <c r="AB218" s="17"/>
      <c r="AC218" s="17"/>
      <c r="AD218" s="17"/>
      <c r="AE218" s="17"/>
      <c r="AF218" s="17"/>
      <c r="AG218" s="17"/>
      <c r="AH218" s="17"/>
      <c r="AI218" s="17"/>
      <c r="AJ218" s="17"/>
      <c r="AK218" s="17"/>
      <c r="AL218" s="17"/>
      <c r="AM218" s="17"/>
    </row>
  </sheetData>
  <sortState ref="X11:AS12">
    <sortCondition ref="X1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2019-08-29T20:13:34Z</dcterms:modified>
</cp:coreProperties>
</file>