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25" i="3" l="1"/>
  <c r="N25" i="3"/>
  <c r="M25" i="3"/>
  <c r="L25" i="3"/>
  <c r="K25" i="3"/>
  <c r="AS22" i="3"/>
  <c r="AR22" i="3"/>
  <c r="AQ22" i="3"/>
  <c r="AP22" i="3"/>
  <c r="AO22" i="3"/>
  <c r="AN22" i="3"/>
  <c r="AM22" i="3"/>
  <c r="AG22" i="3"/>
  <c r="K27" i="3" s="1"/>
  <c r="AE22" i="3"/>
  <c r="I27" i="3" s="1"/>
  <c r="AD22" i="3"/>
  <c r="AC22" i="3"/>
  <c r="G27" i="3" s="1"/>
  <c r="AB22" i="3"/>
  <c r="AA22" i="3"/>
  <c r="E27" i="3" s="1"/>
  <c r="W22" i="3"/>
  <c r="U22" i="3"/>
  <c r="T22" i="3"/>
  <c r="S22" i="3"/>
  <c r="R22" i="3"/>
  <c r="Q22" i="3"/>
  <c r="K22" i="3"/>
  <c r="I22" i="3"/>
  <c r="I26" i="3" s="1"/>
  <c r="I28" i="3" s="1"/>
  <c r="H22" i="3"/>
  <c r="G22" i="3"/>
  <c r="G26" i="3" s="1"/>
  <c r="G28" i="3" s="1"/>
  <c r="F22" i="3"/>
  <c r="F26" i="3" s="1"/>
  <c r="E22" i="3"/>
  <c r="E26" i="3" s="1"/>
  <c r="E28" i="3" s="1"/>
  <c r="K26" i="3" l="1"/>
  <c r="K28" i="3" s="1"/>
  <c r="J28" i="3" s="1"/>
  <c r="H26" i="3"/>
  <c r="V22" i="3"/>
  <c r="J22" i="3"/>
  <c r="F27" i="3"/>
  <c r="F28" i="3" s="1"/>
  <c r="L28" i="3" s="1"/>
  <c r="H27" i="3"/>
  <c r="J26" i="3"/>
  <c r="M26" i="3"/>
  <c r="O26" i="3"/>
  <c r="L26" i="3"/>
  <c r="N26" i="3"/>
  <c r="O28" i="3"/>
  <c r="O27" i="3"/>
  <c r="J27" i="3"/>
  <c r="H28" i="3"/>
  <c r="M28" i="3" s="1"/>
  <c r="AF22" i="3"/>
  <c r="L27" i="3" l="1"/>
  <c r="N27" i="3"/>
  <c r="N28" i="3"/>
  <c r="M27" i="3"/>
  <c r="N28" i="1"/>
  <c r="AI24" i="1"/>
  <c r="AH24" i="1"/>
  <c r="AG24" i="1"/>
  <c r="AF24" i="1"/>
  <c r="AE24" i="1"/>
  <c r="AD24" i="1"/>
  <c r="AA24" i="1"/>
  <c r="I30" i="1" s="1"/>
  <c r="Z24" i="1"/>
  <c r="H30" i="1" s="1"/>
  <c r="Y24" i="1"/>
  <c r="G30" i="1" s="1"/>
  <c r="X24" i="1"/>
  <c r="F30" i="1" s="1"/>
  <c r="W24" i="1"/>
  <c r="E30" i="1" s="1"/>
  <c r="T24" i="1"/>
  <c r="S24" i="1"/>
  <c r="R24" i="1"/>
  <c r="Q24" i="1"/>
  <c r="P24" i="1"/>
  <c r="M24" i="1"/>
  <c r="L24" i="1"/>
  <c r="K24" i="1"/>
  <c r="J24" i="1"/>
  <c r="I24" i="1"/>
  <c r="I28" i="1" s="1"/>
  <c r="H24" i="1"/>
  <c r="H28" i="1" s="1"/>
  <c r="G24" i="1"/>
  <c r="G28" i="1" s="1"/>
  <c r="F24" i="1"/>
  <c r="F28" i="1" s="1"/>
  <c r="F31" i="1" s="1"/>
  <c r="E24" i="1"/>
  <c r="E28" i="1" s="1"/>
  <c r="E31" i="1" s="1"/>
  <c r="K30" i="1" l="1"/>
  <c r="M30" i="1"/>
  <c r="M28" i="1"/>
  <c r="L28" i="1"/>
  <c r="I31" i="1"/>
  <c r="M31" i="1" s="1"/>
  <c r="D25" i="1"/>
  <c r="G31" i="1"/>
  <c r="K31" i="1" s="1"/>
  <c r="K28" i="1"/>
  <c r="L30" i="1"/>
  <c r="H31" i="1"/>
  <c r="L31" i="1" s="1"/>
</calcChain>
</file>

<file path=xl/sharedStrings.xml><?xml version="1.0" encoding="utf-8"?>
<sst xmlns="http://schemas.openxmlformats.org/spreadsheetml/2006/main" count="235" uniqueCount="75">
  <si>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</si>
  <si>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</si>
  <si>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</si>
  <si>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</si>
  <si>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</si>
  <si>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</si>
  <si>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</si>
  <si>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</si>
  <si>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</si>
  <si>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</si>
  <si>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</si>
  <si>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</si>
  <si>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</si>
  <si>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</si>
  <si>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</si>
  <si>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</si>
  <si>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</si>
  <si>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</si>
  <si>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</si>
  <si>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</si>
  <si>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</si>
  <si>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</si>
  <si>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</si>
  <si>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</si>
  <si>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</si>
  <si>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</si>
  <si>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</si>
  <si>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</si>
  <si>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</si>
  <si>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</si>
  <si>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</si>
  <si>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</si>
  <si>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</si>
  <si>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</si>
  <si>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Tapani Linna</t>
  </si>
  <si>
    <t>2.</t>
  </si>
  <si>
    <t>Kiri</t>
  </si>
  <si>
    <t>ykköspesis</t>
  </si>
  <si>
    <t>13.</t>
  </si>
  <si>
    <t>20.05. 2007  Kiri - KoU  0-2  (1-2, 2-3)</t>
  </si>
  <si>
    <t>05.06. 2007  Kiri - Tahko  2-1  (3-1, 4-6, 0-0, 2-1)</t>
  </si>
  <si>
    <t>8.  ottelu</t>
  </si>
  <si>
    <t xml:space="preserve">  23 v   6 kk 14 pv</t>
  </si>
  <si>
    <t xml:space="preserve">  23 v   6 kk 30 pv</t>
  </si>
  <si>
    <t>LieKi</t>
  </si>
  <si>
    <t>suomensarja</t>
  </si>
  <si>
    <t>1.</t>
  </si>
  <si>
    <t>10.</t>
  </si>
  <si>
    <t>Valo</t>
  </si>
  <si>
    <t>7.</t>
  </si>
  <si>
    <t>4.</t>
  </si>
  <si>
    <t>3.</t>
  </si>
  <si>
    <t>8.</t>
  </si>
  <si>
    <t>Seurat</t>
  </si>
  <si>
    <t>Kiri = Jyväskylän Kiri  (1930),  kasvattajaseura</t>
  </si>
  <si>
    <t>Valo = Jyväskylän Valo  (1948)</t>
  </si>
  <si>
    <t>LieKi = Lievestuoreen Kisa  (1927)</t>
  </si>
  <si>
    <t>YKKÖSPESIS</t>
  </si>
  <si>
    <t>6.11.1983   Jyväskylä</t>
  </si>
  <si>
    <t>11.</t>
  </si>
  <si>
    <t>12.</t>
  </si>
  <si>
    <t>hSM</t>
  </si>
  <si>
    <t xml:space="preserve"> Arvo-ottelut</t>
  </si>
  <si>
    <t>Mitalit</t>
  </si>
  <si>
    <t xml:space="preserve">Lyöty </t>
  </si>
  <si>
    <t xml:space="preserve">Tuotu 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</si>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</sst>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8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 applyAlignment="1"/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165" fontId="3" fillId="5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left"/>
    </xf>
    <xf numFmtId="165" fontId="3" fillId="3" borderId="4" xfId="0" applyNumberFormat="1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7" xfId="0" applyFont="1" applyFill="1" applyBorder="1"/>
    <xf numFmtId="0" fontId="3" fillId="7" borderId="7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7" xfId="0" applyFont="1" applyFill="1" applyBorder="1" applyAlignment="1"/>
    <xf numFmtId="0" fontId="3" fillId="5" borderId="7" xfId="0" applyFont="1" applyFill="1" applyBorder="1" applyAlignment="1">
      <alignment horizontal="left"/>
    </xf>
    <xf numFmtId="0" fontId="3" fillId="5" borderId="8" xfId="0" applyFont="1" applyFill="1" applyBorder="1" applyAlignment="1">
      <alignment horizontal="center"/>
    </xf>
    <xf numFmtId="0" fontId="3" fillId="3" borderId="4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4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165" fontId="3" fillId="5" borderId="4" xfId="1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164" fontId="3" fillId="3" borderId="5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1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5" xfId="0" applyFont="1" applyFill="1" applyBorder="1"/>
    <xf numFmtId="2" fontId="3" fillId="3" borderId="4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" xfId="0" applyFont="1" applyFill="1" applyBorder="1"/>
    <xf numFmtId="0" fontId="3" fillId="8" borderId="1" xfId="0" applyFont="1" applyFill="1" applyBorder="1"/>
    <xf numFmtId="0" fontId="3" fillId="8" borderId="1" xfId="0" applyFont="1" applyFill="1" applyBorder="1" applyAlignment="1">
      <alignment horizontal="right"/>
    </xf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8" borderId="13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5" xfId="0" applyFont="1" applyFill="1" applyBorder="1"/>
    <xf numFmtId="0" fontId="3" fillId="6" borderId="4" xfId="0" applyFont="1" applyFill="1" applyBorder="1" applyAlignment="1">
      <alignment horizontal="center"/>
    </xf>
    <xf numFmtId="2" fontId="3" fillId="6" borderId="4" xfId="0" applyNumberFormat="1" applyFont="1" applyFill="1" applyBorder="1" applyAlignment="1">
      <alignment horizontal="center"/>
    </xf>
    <xf numFmtId="165" fontId="3" fillId="6" borderId="4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5" xfId="0" applyFont="1" applyFill="1" applyBorder="1"/>
    <xf numFmtId="2" fontId="3" fillId="4" borderId="4" xfId="0" applyNumberFormat="1" applyFont="1" applyFill="1" applyBorder="1" applyAlignment="1">
      <alignment horizontal="center"/>
    </xf>
    <xf numFmtId="0" fontId="3" fillId="8" borderId="10" xfId="0" applyFont="1" applyFill="1" applyBorder="1"/>
    <xf numFmtId="0" fontId="2" fillId="8" borderId="11" xfId="0" applyFont="1" applyFill="1" applyBorder="1"/>
    <xf numFmtId="0" fontId="3" fillId="8" borderId="11" xfId="0" applyFont="1" applyFill="1" applyBorder="1"/>
    <xf numFmtId="0" fontId="3" fillId="8" borderId="11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7" borderId="9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5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0" xfId="0" applyFont="1" applyFill="1" applyBorder="1" applyAlignment="1">
      <alignment horizontal="center"/>
    </xf>
    <xf numFmtId="165" fontId="3" fillId="6" borderId="5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6" xfId="0" applyFont="1" applyFill="1" applyBorder="1"/>
    <xf numFmtId="0" fontId="3" fillId="8" borderId="12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5" xfId="0" applyFont="1" applyFill="1" applyBorder="1"/>
    <xf numFmtId="0" fontId="3" fillId="2" borderId="13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165" fontId="3" fillId="3" borderId="5" xfId="0" applyNumberFormat="1" applyFont="1" applyFill="1" applyBorder="1" applyAlignment="1">
      <alignment horizontal="center"/>
    </xf>
    <xf numFmtId="165" fontId="3" fillId="3" borderId="5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5" xfId="0" applyNumberFormat="1" applyFont="1" applyFill="1" applyBorder="1" applyAlignment="1">
      <alignment horizontal="center"/>
    </xf>
    <xf numFmtId="0" fontId="3" fillId="4" borderId="9" xfId="0" applyFont="1" applyFill="1" applyBorder="1"/>
    <xf numFmtId="0" fontId="3" fillId="4" borderId="1" xfId="0" applyFont="1" applyFill="1" applyBorder="1"/>
    <xf numFmtId="0" fontId="3" fillId="4" borderId="8" xfId="0" applyFont="1" applyFill="1" applyBorder="1"/>
    <xf numFmtId="0" fontId="3" fillId="2" borderId="4" xfId="0" applyFont="1" applyFill="1" applyBorder="1" applyAlignment="1">
      <alignment horizontal="center"/>
    </xf>
    <xf numFmtId="165" fontId="3" fillId="2" borderId="4" xfId="1" applyNumberFormat="1" applyFont="1" applyFill="1" applyBorder="1" applyAlignment="1">
      <alignment horizontal="center"/>
    </xf>
    <xf numFmtId="2" fontId="3" fillId="2" borderId="4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center"/>
    </xf>
    <xf numFmtId="0" fontId="3" fillId="7" borderId="12" xfId="0" applyFont="1" applyFill="1" applyBorder="1" applyAlignment="1">
      <alignment horizontal="center"/>
    </xf>
    <xf numFmtId="0" fontId="3" fillId="2" borderId="10" xfId="0" applyFont="1" applyFill="1" applyBorder="1"/>
    <xf numFmtId="0" fontId="3" fillId="2" borderId="11" xfId="0" applyFont="1" applyFill="1" applyBorder="1"/>
    <xf numFmtId="0" fontId="3" fillId="2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7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92" customWidth="1"/>
    <col min="3" max="3" width="6.7109375" style="93" customWidth="1"/>
    <col min="4" max="4" width="8.28515625" style="92" customWidth="1"/>
    <col min="5" max="12" width="5.7109375" style="93" customWidth="1"/>
    <col min="13" max="13" width="6" style="93" customWidth="1"/>
    <col min="14" max="14" width="8.85546875" style="93" customWidth="1"/>
    <col min="15" max="15" width="0.7109375" style="42" customWidth="1"/>
    <col min="16" max="20" width="5.7109375" style="93" customWidth="1"/>
    <col min="21" max="21" width="8.7109375" style="93" customWidth="1"/>
    <col min="22" max="22" width="0.7109375" style="42" customWidth="1"/>
    <col min="23" max="27" width="5.7109375" style="93" customWidth="1"/>
    <col min="28" max="28" width="8.7109375" style="93" customWidth="1"/>
    <col min="29" max="29" width="0.7109375" style="42" customWidth="1"/>
    <col min="30" max="35" width="5.7109375" style="93" customWidth="1"/>
    <col min="36" max="36" width="76.7109375" style="1" customWidth="1"/>
    <col min="37" max="16384" width="9.140625" style="8"/>
  </cols>
  <sheetData>
    <row r="1" spans="1:36" ht="15" customHeight="1" x14ac:dyDescent="0.25">
      <c r="A1" s="1"/>
      <c r="B1" s="2" t="s">
        <v>34</v>
      </c>
      <c r="C1" s="3"/>
      <c r="D1" s="4"/>
      <c r="E1" s="5" t="s">
        <v>58</v>
      </c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91"/>
      <c r="W2" s="22" t="s">
        <v>16</v>
      </c>
      <c r="X2" s="14"/>
      <c r="Y2" s="14"/>
      <c r="Z2" s="14"/>
      <c r="AA2" s="14"/>
      <c r="AB2" s="15"/>
      <c r="AC2" s="19"/>
      <c r="AD2" s="22" t="s">
        <v>62</v>
      </c>
      <c r="AE2" s="14"/>
      <c r="AF2" s="14"/>
      <c r="AG2" s="20"/>
      <c r="AH2" s="14" t="s">
        <v>63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61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">
      <c r="A4" s="9"/>
      <c r="B4" s="25">
        <v>2001</v>
      </c>
      <c r="C4" s="25" t="s">
        <v>50</v>
      </c>
      <c r="D4" s="26" t="s">
        <v>48</v>
      </c>
      <c r="E4" s="25"/>
      <c r="F4" s="27" t="s">
        <v>45</v>
      </c>
      <c r="G4" s="28"/>
      <c r="H4" s="25"/>
      <c r="I4" s="25"/>
      <c r="J4" s="25"/>
      <c r="K4" s="25"/>
      <c r="L4" s="25"/>
      <c r="M4" s="25"/>
      <c r="N4" s="29"/>
      <c r="O4" s="24"/>
      <c r="P4" s="30"/>
      <c r="Q4" s="30"/>
      <c r="R4" s="31"/>
      <c r="S4" s="30"/>
      <c r="T4" s="30"/>
      <c r="U4" s="31"/>
      <c r="V4" s="24"/>
      <c r="W4" s="79"/>
      <c r="X4" s="32"/>
      <c r="Y4" s="32"/>
      <c r="Z4" s="32"/>
      <c r="AA4" s="32"/>
      <c r="AB4" s="32"/>
      <c r="AC4" s="24"/>
      <c r="AD4" s="30"/>
      <c r="AE4" s="30"/>
      <c r="AF4" s="30"/>
      <c r="AG4" s="31"/>
      <c r="AH4" s="33"/>
      <c r="AI4" s="30"/>
      <c r="AJ4" s="9"/>
    </row>
    <row r="5" spans="1:36" s="23" customFormat="1" ht="15" customHeight="1" x14ac:dyDescent="0.2">
      <c r="A5" s="9"/>
      <c r="B5" s="25">
        <v>2002</v>
      </c>
      <c r="C5" s="25" t="s">
        <v>51</v>
      </c>
      <c r="D5" s="26" t="s">
        <v>48</v>
      </c>
      <c r="E5" s="25"/>
      <c r="F5" s="27" t="s">
        <v>45</v>
      </c>
      <c r="G5" s="28"/>
      <c r="H5" s="25"/>
      <c r="I5" s="25"/>
      <c r="J5" s="25"/>
      <c r="K5" s="25"/>
      <c r="L5" s="25"/>
      <c r="M5" s="25"/>
      <c r="N5" s="29"/>
      <c r="O5" s="24"/>
      <c r="P5" s="30"/>
      <c r="Q5" s="30"/>
      <c r="R5" s="31"/>
      <c r="S5" s="30"/>
      <c r="T5" s="30"/>
      <c r="U5" s="31"/>
      <c r="V5" s="24"/>
      <c r="W5" s="79"/>
      <c r="X5" s="32"/>
      <c r="Y5" s="32"/>
      <c r="Z5" s="32"/>
      <c r="AA5" s="32"/>
      <c r="AB5" s="32"/>
      <c r="AC5" s="24"/>
      <c r="AD5" s="30"/>
      <c r="AE5" s="30"/>
      <c r="AF5" s="30"/>
      <c r="AG5" s="31"/>
      <c r="AH5" s="33"/>
      <c r="AI5" s="30"/>
      <c r="AJ5" s="9"/>
    </row>
    <row r="6" spans="1:36" s="23" customFormat="1" ht="15" customHeight="1" x14ac:dyDescent="0.2">
      <c r="A6" s="9"/>
      <c r="B6" s="25">
        <v>2003</v>
      </c>
      <c r="C6" s="25" t="s">
        <v>51</v>
      </c>
      <c r="D6" s="26" t="s">
        <v>48</v>
      </c>
      <c r="E6" s="25"/>
      <c r="F6" s="27" t="s">
        <v>45</v>
      </c>
      <c r="G6" s="28"/>
      <c r="H6" s="25"/>
      <c r="I6" s="25"/>
      <c r="J6" s="25"/>
      <c r="K6" s="25"/>
      <c r="L6" s="25"/>
      <c r="M6" s="25"/>
      <c r="N6" s="29"/>
      <c r="O6" s="24"/>
      <c r="P6" s="30"/>
      <c r="Q6" s="30"/>
      <c r="R6" s="31"/>
      <c r="S6" s="30"/>
      <c r="T6" s="30"/>
      <c r="U6" s="31"/>
      <c r="V6" s="24"/>
      <c r="W6" s="79"/>
      <c r="X6" s="32"/>
      <c r="Y6" s="32"/>
      <c r="Z6" s="32"/>
      <c r="AA6" s="32"/>
      <c r="AB6" s="32"/>
      <c r="AC6" s="24"/>
      <c r="AD6" s="30"/>
      <c r="AE6" s="30"/>
      <c r="AF6" s="30"/>
      <c r="AG6" s="31"/>
      <c r="AH6" s="33"/>
      <c r="AI6" s="30"/>
      <c r="AJ6" s="9"/>
    </row>
    <row r="7" spans="1:36" s="23" customFormat="1" ht="15" customHeight="1" x14ac:dyDescent="0.2">
      <c r="A7" s="9"/>
      <c r="B7" s="30">
        <v>2004</v>
      </c>
      <c r="C7" s="30"/>
      <c r="D7" s="34"/>
      <c r="E7" s="30"/>
      <c r="F7" s="35"/>
      <c r="G7" s="31"/>
      <c r="H7" s="30"/>
      <c r="I7" s="30"/>
      <c r="J7" s="30"/>
      <c r="K7" s="30"/>
      <c r="L7" s="30"/>
      <c r="M7" s="30"/>
      <c r="N7" s="36"/>
      <c r="O7" s="24"/>
      <c r="P7" s="30"/>
      <c r="Q7" s="30"/>
      <c r="R7" s="31"/>
      <c r="S7" s="30"/>
      <c r="T7" s="30"/>
      <c r="U7" s="31"/>
      <c r="V7" s="24"/>
      <c r="W7" s="79"/>
      <c r="X7" s="32"/>
      <c r="Y7" s="32"/>
      <c r="Z7" s="32"/>
      <c r="AA7" s="32"/>
      <c r="AB7" s="32"/>
      <c r="AC7" s="24"/>
      <c r="AD7" s="30"/>
      <c r="AE7" s="30"/>
      <c r="AF7" s="30"/>
      <c r="AG7" s="31"/>
      <c r="AH7" s="33"/>
      <c r="AI7" s="30"/>
      <c r="AJ7" s="9"/>
    </row>
    <row r="8" spans="1:36" s="23" customFormat="1" ht="15" customHeight="1" x14ac:dyDescent="0.2">
      <c r="A8" s="9"/>
      <c r="B8" s="25">
        <v>2005</v>
      </c>
      <c r="C8" s="25" t="s">
        <v>49</v>
      </c>
      <c r="D8" s="26" t="s">
        <v>48</v>
      </c>
      <c r="E8" s="25"/>
      <c r="F8" s="27" t="s">
        <v>45</v>
      </c>
      <c r="G8" s="94"/>
      <c r="H8" s="28"/>
      <c r="I8" s="25"/>
      <c r="J8" s="25"/>
      <c r="K8" s="25"/>
      <c r="L8" s="25"/>
      <c r="M8" s="25"/>
      <c r="N8" s="29"/>
      <c r="O8" s="24"/>
      <c r="P8" s="30"/>
      <c r="Q8" s="30"/>
      <c r="R8" s="31"/>
      <c r="S8" s="30"/>
      <c r="T8" s="30"/>
      <c r="U8" s="31"/>
      <c r="V8" s="24"/>
      <c r="W8" s="79"/>
      <c r="X8" s="32"/>
      <c r="Y8" s="32"/>
      <c r="Z8" s="32"/>
      <c r="AA8" s="32"/>
      <c r="AB8" s="32"/>
      <c r="AC8" s="24"/>
      <c r="AD8" s="30"/>
      <c r="AE8" s="30"/>
      <c r="AF8" s="30"/>
      <c r="AG8" s="31"/>
      <c r="AH8" s="33"/>
      <c r="AI8" s="30"/>
      <c r="AJ8" s="9"/>
    </row>
    <row r="9" spans="1:36" s="23" customFormat="1" ht="15" customHeight="1" x14ac:dyDescent="0.2">
      <c r="A9" s="9"/>
      <c r="B9" s="25">
        <v>2006</v>
      </c>
      <c r="C9" s="25" t="s">
        <v>47</v>
      </c>
      <c r="D9" s="26" t="s">
        <v>48</v>
      </c>
      <c r="E9" s="25"/>
      <c r="F9" s="27" t="s">
        <v>45</v>
      </c>
      <c r="G9" s="94"/>
      <c r="H9" s="28"/>
      <c r="I9" s="25"/>
      <c r="J9" s="25"/>
      <c r="K9" s="25"/>
      <c r="L9" s="25"/>
      <c r="M9" s="25"/>
      <c r="N9" s="29"/>
      <c r="O9" s="24"/>
      <c r="P9" s="30"/>
      <c r="Q9" s="30"/>
      <c r="R9" s="30"/>
      <c r="S9" s="30"/>
      <c r="T9" s="30"/>
      <c r="U9" s="31"/>
      <c r="V9" s="24"/>
      <c r="W9" s="79"/>
      <c r="X9" s="32"/>
      <c r="Y9" s="32"/>
      <c r="Z9" s="32"/>
      <c r="AA9" s="32"/>
      <c r="AB9" s="32"/>
      <c r="AC9" s="24"/>
      <c r="AD9" s="30"/>
      <c r="AE9" s="30"/>
      <c r="AF9" s="30"/>
      <c r="AG9" s="31"/>
      <c r="AH9" s="33"/>
      <c r="AI9" s="30"/>
      <c r="AJ9" s="9"/>
    </row>
    <row r="10" spans="1:36" s="23" customFormat="1" ht="15" customHeight="1" x14ac:dyDescent="0.25">
      <c r="A10" s="9"/>
      <c r="B10" s="37">
        <v>2006</v>
      </c>
      <c r="C10" s="37" t="s">
        <v>35</v>
      </c>
      <c r="D10" s="38" t="s">
        <v>36</v>
      </c>
      <c r="E10" s="38"/>
      <c r="F10" s="39" t="s">
        <v>37</v>
      </c>
      <c r="G10" s="95"/>
      <c r="H10" s="40"/>
      <c r="I10" s="38"/>
      <c r="J10" s="38"/>
      <c r="K10" s="38"/>
      <c r="L10" s="38"/>
      <c r="M10" s="37"/>
      <c r="N10" s="41"/>
      <c r="O10" s="42"/>
      <c r="P10" s="35"/>
      <c r="Q10" s="30"/>
      <c r="R10" s="31"/>
      <c r="S10" s="30"/>
      <c r="T10" s="30"/>
      <c r="U10" s="31"/>
      <c r="V10" s="42"/>
      <c r="W10" s="79">
        <v>6</v>
      </c>
      <c r="X10" s="32">
        <v>0</v>
      </c>
      <c r="Y10" s="32">
        <v>1</v>
      </c>
      <c r="Z10" s="32">
        <v>0</v>
      </c>
      <c r="AA10" s="32">
        <v>5</v>
      </c>
      <c r="AB10" s="102">
        <v>0.41699999999999998</v>
      </c>
      <c r="AC10" s="42"/>
      <c r="AD10" s="30"/>
      <c r="AE10" s="30"/>
      <c r="AF10" s="30"/>
      <c r="AG10" s="31"/>
      <c r="AH10" s="33"/>
      <c r="AI10" s="30"/>
      <c r="AJ10" s="9"/>
    </row>
    <row r="11" spans="1:36" s="23" customFormat="1" ht="15" customHeight="1" x14ac:dyDescent="0.25">
      <c r="A11" s="9"/>
      <c r="B11" s="43">
        <v>2007</v>
      </c>
      <c r="C11" s="43" t="s">
        <v>47</v>
      </c>
      <c r="D11" s="44" t="s">
        <v>48</v>
      </c>
      <c r="E11" s="43"/>
      <c r="F11" s="45" t="s">
        <v>45</v>
      </c>
      <c r="G11" s="94"/>
      <c r="H11" s="46"/>
      <c r="I11" s="43"/>
      <c r="J11" s="43"/>
      <c r="K11" s="43"/>
      <c r="L11" s="43"/>
      <c r="M11" s="43"/>
      <c r="N11" s="29"/>
      <c r="O11" s="42"/>
      <c r="P11" s="35"/>
      <c r="Q11" s="30"/>
      <c r="R11" s="31"/>
      <c r="S11" s="30"/>
      <c r="T11" s="30"/>
      <c r="U11" s="31"/>
      <c r="V11" s="42"/>
      <c r="W11" s="79"/>
      <c r="X11" s="32"/>
      <c r="Y11" s="32"/>
      <c r="Z11" s="32"/>
      <c r="AA11" s="32"/>
      <c r="AB11" s="102"/>
      <c r="AC11" s="42"/>
      <c r="AD11" s="30"/>
      <c r="AE11" s="30"/>
      <c r="AF11" s="30"/>
      <c r="AG11" s="31"/>
      <c r="AH11" s="33"/>
      <c r="AI11" s="30"/>
      <c r="AJ11" s="9"/>
    </row>
    <row r="12" spans="1:36" s="23" customFormat="1" ht="15" customHeight="1" x14ac:dyDescent="0.25">
      <c r="A12" s="9"/>
      <c r="B12" s="30">
        <v>2007</v>
      </c>
      <c r="C12" s="30" t="s">
        <v>38</v>
      </c>
      <c r="D12" s="47" t="s">
        <v>36</v>
      </c>
      <c r="E12" s="30">
        <v>15</v>
      </c>
      <c r="F12" s="30">
        <v>0</v>
      </c>
      <c r="G12" s="31">
        <v>1</v>
      </c>
      <c r="H12" s="30">
        <v>4</v>
      </c>
      <c r="I12" s="30">
        <v>9</v>
      </c>
      <c r="J12" s="30">
        <v>3</v>
      </c>
      <c r="K12" s="30">
        <v>0</v>
      </c>
      <c r="L12" s="30">
        <v>5</v>
      </c>
      <c r="M12" s="30">
        <v>1</v>
      </c>
      <c r="N12" s="48">
        <v>0.25700000000000001</v>
      </c>
      <c r="O12" s="49"/>
      <c r="P12" s="30"/>
      <c r="Q12" s="30"/>
      <c r="R12" s="31"/>
      <c r="S12" s="30"/>
      <c r="T12" s="30"/>
      <c r="U12" s="31"/>
      <c r="V12" s="49"/>
      <c r="W12" s="79">
        <v>5</v>
      </c>
      <c r="X12" s="32">
        <v>0</v>
      </c>
      <c r="Y12" s="32">
        <v>2</v>
      </c>
      <c r="Z12" s="32">
        <v>0</v>
      </c>
      <c r="AA12" s="32">
        <v>4</v>
      </c>
      <c r="AB12" s="102">
        <v>0.36399999999999999</v>
      </c>
      <c r="AC12" s="49"/>
      <c r="AD12" s="30"/>
      <c r="AE12" s="30"/>
      <c r="AF12" s="30"/>
      <c r="AG12" s="31"/>
      <c r="AH12" s="33"/>
      <c r="AI12" s="30"/>
      <c r="AJ12" s="9"/>
    </row>
    <row r="13" spans="1:36" s="23" customFormat="1" ht="15" customHeight="1" x14ac:dyDescent="0.25">
      <c r="A13" s="9"/>
      <c r="B13" s="41">
        <v>2008</v>
      </c>
      <c r="C13" s="41" t="s">
        <v>35</v>
      </c>
      <c r="D13" s="50" t="s">
        <v>36</v>
      </c>
      <c r="E13" s="51"/>
      <c r="F13" s="51" t="s">
        <v>37</v>
      </c>
      <c r="G13" s="96"/>
      <c r="H13" s="52"/>
      <c r="I13" s="50"/>
      <c r="J13" s="50"/>
      <c r="K13" s="50"/>
      <c r="L13" s="50"/>
      <c r="M13" s="41"/>
      <c r="N13" s="41"/>
      <c r="O13" s="42"/>
      <c r="P13" s="30"/>
      <c r="Q13" s="30"/>
      <c r="R13" s="31"/>
      <c r="S13" s="30"/>
      <c r="T13" s="30"/>
      <c r="U13" s="31"/>
      <c r="V13" s="42"/>
      <c r="W13" s="79">
        <v>4</v>
      </c>
      <c r="X13" s="32">
        <v>0</v>
      </c>
      <c r="Y13" s="32">
        <v>0</v>
      </c>
      <c r="Z13" s="32">
        <v>0</v>
      </c>
      <c r="AA13" s="32">
        <v>3</v>
      </c>
      <c r="AB13" s="102">
        <v>0.5</v>
      </c>
      <c r="AC13" s="42"/>
      <c r="AD13" s="30"/>
      <c r="AE13" s="30"/>
      <c r="AF13" s="30"/>
      <c r="AG13" s="31"/>
      <c r="AH13" s="33"/>
      <c r="AI13" s="30"/>
      <c r="AJ13" s="9"/>
    </row>
    <row r="14" spans="1:36" s="23" customFormat="1" ht="15" customHeight="1" x14ac:dyDescent="0.25">
      <c r="A14" s="9"/>
      <c r="B14" s="25">
        <v>2009</v>
      </c>
      <c r="C14" s="25" t="s">
        <v>35</v>
      </c>
      <c r="D14" s="26" t="s">
        <v>44</v>
      </c>
      <c r="E14" s="25"/>
      <c r="F14" s="27" t="s">
        <v>45</v>
      </c>
      <c r="G14" s="94"/>
      <c r="H14" s="28"/>
      <c r="I14" s="25"/>
      <c r="J14" s="25"/>
      <c r="K14" s="25"/>
      <c r="L14" s="25"/>
      <c r="M14" s="25"/>
      <c r="N14" s="29"/>
      <c r="O14" s="42"/>
      <c r="P14" s="30"/>
      <c r="Q14" s="30"/>
      <c r="R14" s="31"/>
      <c r="S14" s="30"/>
      <c r="T14" s="30"/>
      <c r="U14" s="31"/>
      <c r="V14" s="42"/>
      <c r="W14" s="79"/>
      <c r="X14" s="32"/>
      <c r="Y14" s="32"/>
      <c r="Z14" s="32"/>
      <c r="AA14" s="32"/>
      <c r="AB14" s="102"/>
      <c r="AC14" s="42"/>
      <c r="AD14" s="30"/>
      <c r="AE14" s="30"/>
      <c r="AF14" s="30"/>
      <c r="AG14" s="31"/>
      <c r="AH14" s="33"/>
      <c r="AI14" s="30"/>
      <c r="AJ14" s="9"/>
    </row>
    <row r="15" spans="1:36" s="23" customFormat="1" ht="15" customHeight="1" x14ac:dyDescent="0.25">
      <c r="A15" s="9"/>
      <c r="B15" s="25">
        <v>2010</v>
      </c>
      <c r="C15" s="25" t="s">
        <v>46</v>
      </c>
      <c r="D15" s="27" t="s">
        <v>44</v>
      </c>
      <c r="E15" s="25"/>
      <c r="F15" s="27" t="s">
        <v>45</v>
      </c>
      <c r="G15" s="94"/>
      <c r="H15" s="28"/>
      <c r="I15" s="25"/>
      <c r="J15" s="25"/>
      <c r="K15" s="25"/>
      <c r="L15" s="25"/>
      <c r="M15" s="25"/>
      <c r="N15" s="53"/>
      <c r="O15" s="42"/>
      <c r="P15" s="30"/>
      <c r="Q15" s="30"/>
      <c r="R15" s="31"/>
      <c r="S15" s="30"/>
      <c r="T15" s="30"/>
      <c r="U15" s="31"/>
      <c r="V15" s="42"/>
      <c r="W15" s="79"/>
      <c r="X15" s="32"/>
      <c r="Y15" s="32"/>
      <c r="Z15" s="32"/>
      <c r="AA15" s="32"/>
      <c r="AB15" s="102"/>
      <c r="AC15" s="42"/>
      <c r="AD15" s="30"/>
      <c r="AE15" s="30"/>
      <c r="AF15" s="30"/>
      <c r="AG15" s="31"/>
      <c r="AH15" s="33"/>
      <c r="AI15" s="30"/>
      <c r="AJ15" s="9"/>
    </row>
    <row r="16" spans="1:36" s="23" customFormat="1" ht="15" customHeight="1" x14ac:dyDescent="0.25">
      <c r="A16" s="1"/>
      <c r="B16" s="41">
        <v>2011</v>
      </c>
      <c r="C16" s="41" t="s">
        <v>52</v>
      </c>
      <c r="D16" s="50" t="s">
        <v>44</v>
      </c>
      <c r="E16" s="50"/>
      <c r="F16" s="51" t="s">
        <v>37</v>
      </c>
      <c r="G16" s="96"/>
      <c r="H16" s="52"/>
      <c r="I16" s="50"/>
      <c r="J16" s="50"/>
      <c r="K16" s="50"/>
      <c r="L16" s="50"/>
      <c r="M16" s="41"/>
      <c r="N16" s="41"/>
      <c r="O16" s="42"/>
      <c r="P16" s="30"/>
      <c r="Q16" s="30"/>
      <c r="R16" s="31"/>
      <c r="S16" s="30"/>
      <c r="T16" s="30"/>
      <c r="U16" s="31"/>
      <c r="V16" s="42"/>
      <c r="W16" s="79"/>
      <c r="X16" s="32"/>
      <c r="Y16" s="32"/>
      <c r="Z16" s="32"/>
      <c r="AA16" s="32"/>
      <c r="AB16" s="102"/>
      <c r="AC16" s="42"/>
      <c r="AD16" s="30"/>
      <c r="AE16" s="30"/>
      <c r="AF16" s="30"/>
      <c r="AG16" s="31"/>
      <c r="AH16" s="33"/>
      <c r="AI16" s="30"/>
      <c r="AJ16" s="9"/>
    </row>
    <row r="17" spans="1:37" s="23" customFormat="1" ht="15" customHeight="1" x14ac:dyDescent="0.25">
      <c r="A17" s="1"/>
      <c r="B17" s="41">
        <v>2012</v>
      </c>
      <c r="C17" s="41" t="s">
        <v>59</v>
      </c>
      <c r="D17" s="50" t="s">
        <v>44</v>
      </c>
      <c r="E17" s="50"/>
      <c r="F17" s="51" t="s">
        <v>37</v>
      </c>
      <c r="G17" s="96"/>
      <c r="H17" s="52"/>
      <c r="I17" s="50"/>
      <c r="J17" s="50"/>
      <c r="K17" s="50"/>
      <c r="L17" s="50"/>
      <c r="M17" s="41"/>
      <c r="N17" s="41"/>
      <c r="O17" s="42"/>
      <c r="P17" s="30"/>
      <c r="Q17" s="30"/>
      <c r="R17" s="31"/>
      <c r="S17" s="30"/>
      <c r="T17" s="30"/>
      <c r="U17" s="31"/>
      <c r="V17" s="42"/>
      <c r="W17" s="79"/>
      <c r="X17" s="32"/>
      <c r="Y17" s="32"/>
      <c r="Z17" s="32"/>
      <c r="AA17" s="32"/>
      <c r="AB17" s="102"/>
      <c r="AC17" s="42"/>
      <c r="AD17" s="30"/>
      <c r="AE17" s="30"/>
      <c r="AF17" s="30"/>
      <c r="AG17" s="31"/>
      <c r="AH17" s="33"/>
      <c r="AI17" s="30"/>
      <c r="AJ17" s="9"/>
    </row>
    <row r="18" spans="1:37" s="23" customFormat="1" ht="15" customHeight="1" x14ac:dyDescent="0.25">
      <c r="A18" s="9"/>
      <c r="B18" s="25">
        <v>2013</v>
      </c>
      <c r="C18" s="25" t="s">
        <v>51</v>
      </c>
      <c r="D18" s="26" t="s">
        <v>44</v>
      </c>
      <c r="E18" s="25"/>
      <c r="F18" s="27" t="s">
        <v>45</v>
      </c>
      <c r="G18" s="94"/>
      <c r="H18" s="28"/>
      <c r="I18" s="25"/>
      <c r="J18" s="25"/>
      <c r="K18" s="25"/>
      <c r="L18" s="25"/>
      <c r="M18" s="25"/>
      <c r="N18" s="29"/>
      <c r="O18" s="42"/>
      <c r="P18" s="30"/>
      <c r="Q18" s="30"/>
      <c r="R18" s="31"/>
      <c r="S18" s="30"/>
      <c r="T18" s="30"/>
      <c r="U18" s="31"/>
      <c r="V18" s="42"/>
      <c r="W18" s="79"/>
      <c r="X18" s="32"/>
      <c r="Y18" s="32"/>
      <c r="Z18" s="32"/>
      <c r="AA18" s="32"/>
      <c r="AB18" s="102"/>
      <c r="AC18" s="42"/>
      <c r="AD18" s="30"/>
      <c r="AE18" s="30"/>
      <c r="AF18" s="30"/>
      <c r="AG18" s="31"/>
      <c r="AH18" s="33"/>
      <c r="AI18" s="30"/>
      <c r="AJ18" s="9"/>
    </row>
    <row r="19" spans="1:37" s="23" customFormat="1" ht="15" customHeight="1" x14ac:dyDescent="0.25">
      <c r="A19" s="9"/>
      <c r="B19" s="25">
        <v>2014</v>
      </c>
      <c r="C19" s="25" t="s">
        <v>46</v>
      </c>
      <c r="D19" s="26" t="s">
        <v>44</v>
      </c>
      <c r="E19" s="25"/>
      <c r="F19" s="27" t="s">
        <v>45</v>
      </c>
      <c r="G19" s="94"/>
      <c r="H19" s="28"/>
      <c r="I19" s="25"/>
      <c r="J19" s="25"/>
      <c r="K19" s="25"/>
      <c r="L19" s="25"/>
      <c r="M19" s="25"/>
      <c r="N19" s="29"/>
      <c r="O19" s="42"/>
      <c r="P19" s="30"/>
      <c r="Q19" s="30"/>
      <c r="R19" s="31"/>
      <c r="S19" s="30"/>
      <c r="T19" s="30"/>
      <c r="U19" s="31"/>
      <c r="V19" s="42"/>
      <c r="W19" s="79"/>
      <c r="X19" s="32"/>
      <c r="Y19" s="32"/>
      <c r="Z19" s="32"/>
      <c r="AA19" s="32"/>
      <c r="AB19" s="102"/>
      <c r="AC19" s="42"/>
      <c r="AD19" s="30"/>
      <c r="AE19" s="30"/>
      <c r="AF19" s="30"/>
      <c r="AG19" s="31"/>
      <c r="AH19" s="33"/>
      <c r="AI19" s="30"/>
      <c r="AJ19" s="9"/>
    </row>
    <row r="20" spans="1:37" s="23" customFormat="1" ht="15" customHeight="1" x14ac:dyDescent="0.25">
      <c r="A20" s="1"/>
      <c r="B20" s="41">
        <v>2015</v>
      </c>
      <c r="C20" s="41" t="s">
        <v>60</v>
      </c>
      <c r="D20" s="50" t="s">
        <v>44</v>
      </c>
      <c r="E20" s="50"/>
      <c r="F20" s="51" t="s">
        <v>37</v>
      </c>
      <c r="G20" s="96"/>
      <c r="H20" s="52"/>
      <c r="I20" s="50"/>
      <c r="J20" s="50"/>
      <c r="K20" s="50"/>
      <c r="L20" s="50"/>
      <c r="M20" s="41"/>
      <c r="N20" s="41"/>
      <c r="O20" s="42"/>
      <c r="P20" s="30"/>
      <c r="Q20" s="30"/>
      <c r="R20" s="31"/>
      <c r="S20" s="30"/>
      <c r="T20" s="30"/>
      <c r="U20" s="31"/>
      <c r="V20" s="42"/>
      <c r="W20" s="79"/>
      <c r="X20" s="32"/>
      <c r="Y20" s="32"/>
      <c r="Z20" s="32"/>
      <c r="AA20" s="32"/>
      <c r="AB20" s="102"/>
      <c r="AC20" s="42"/>
      <c r="AD20" s="30"/>
      <c r="AE20" s="30"/>
      <c r="AF20" s="30"/>
      <c r="AG20" s="31"/>
      <c r="AH20" s="33"/>
      <c r="AI20" s="30"/>
      <c r="AJ20" s="9"/>
    </row>
    <row r="21" spans="1:37" s="23" customFormat="1" ht="15" customHeight="1" x14ac:dyDescent="0.25">
      <c r="A21" s="1"/>
      <c r="B21" s="41">
        <v>2016</v>
      </c>
      <c r="C21" s="41" t="s">
        <v>47</v>
      </c>
      <c r="D21" s="50" t="s">
        <v>44</v>
      </c>
      <c r="E21" s="50"/>
      <c r="F21" s="51" t="s">
        <v>37</v>
      </c>
      <c r="G21" s="96"/>
      <c r="H21" s="52"/>
      <c r="I21" s="50"/>
      <c r="J21" s="50"/>
      <c r="K21" s="50"/>
      <c r="L21" s="50"/>
      <c r="M21" s="41"/>
      <c r="N21" s="41"/>
      <c r="O21" s="42"/>
      <c r="P21" s="30"/>
      <c r="Q21" s="30"/>
      <c r="R21" s="31"/>
      <c r="S21" s="30"/>
      <c r="T21" s="30"/>
      <c r="U21" s="31"/>
      <c r="V21" s="42"/>
      <c r="W21" s="79"/>
      <c r="X21" s="32"/>
      <c r="Y21" s="32"/>
      <c r="Z21" s="32"/>
      <c r="AA21" s="32"/>
      <c r="AB21" s="102"/>
      <c r="AC21" s="42"/>
      <c r="AD21" s="30"/>
      <c r="AE21" s="30"/>
      <c r="AF21" s="30"/>
      <c r="AG21" s="31"/>
      <c r="AH21" s="33"/>
      <c r="AI21" s="30"/>
      <c r="AJ21" s="9"/>
    </row>
    <row r="22" spans="1:37" s="23" customFormat="1" ht="15" customHeight="1" x14ac:dyDescent="0.25">
      <c r="A22" s="1"/>
      <c r="B22" s="41">
        <v>2017</v>
      </c>
      <c r="C22" s="41" t="s">
        <v>52</v>
      </c>
      <c r="D22" s="50" t="s">
        <v>44</v>
      </c>
      <c r="E22" s="50"/>
      <c r="F22" s="51" t="s">
        <v>37</v>
      </c>
      <c r="G22" s="96"/>
      <c r="H22" s="52"/>
      <c r="I22" s="50"/>
      <c r="J22" s="50"/>
      <c r="K22" s="50"/>
      <c r="L22" s="50"/>
      <c r="M22" s="41"/>
      <c r="N22" s="41"/>
      <c r="O22" s="42"/>
      <c r="P22" s="30"/>
      <c r="Q22" s="30"/>
      <c r="R22" s="31"/>
      <c r="S22" s="30"/>
      <c r="T22" s="30"/>
      <c r="U22" s="31"/>
      <c r="V22" s="42"/>
      <c r="W22" s="79"/>
      <c r="X22" s="32"/>
      <c r="Y22" s="32"/>
      <c r="Z22" s="32"/>
      <c r="AA22" s="32"/>
      <c r="AB22" s="102"/>
      <c r="AC22" s="42"/>
      <c r="AD22" s="30"/>
      <c r="AE22" s="30"/>
      <c r="AF22" s="30"/>
      <c r="AG22" s="31"/>
      <c r="AH22" s="33"/>
      <c r="AI22" s="30"/>
      <c r="AJ22" s="9"/>
    </row>
    <row r="23" spans="1:37" s="23" customFormat="1" ht="15" customHeight="1" x14ac:dyDescent="0.25">
      <c r="A23" s="1"/>
      <c r="B23" s="41">
        <v>2018</v>
      </c>
      <c r="C23" s="41" t="s">
        <v>47</v>
      </c>
      <c r="D23" s="50" t="s">
        <v>44</v>
      </c>
      <c r="E23" s="50"/>
      <c r="F23" s="51" t="s">
        <v>37</v>
      </c>
      <c r="G23" s="96"/>
      <c r="H23" s="52"/>
      <c r="I23" s="50"/>
      <c r="J23" s="50"/>
      <c r="K23" s="50"/>
      <c r="L23" s="50"/>
      <c r="M23" s="41"/>
      <c r="N23" s="41"/>
      <c r="O23" s="42"/>
      <c r="P23" s="30"/>
      <c r="Q23" s="30"/>
      <c r="R23" s="31"/>
      <c r="S23" s="30"/>
      <c r="T23" s="30"/>
      <c r="U23" s="31"/>
      <c r="V23" s="42"/>
      <c r="W23" s="79"/>
      <c r="X23" s="32"/>
      <c r="Y23" s="32"/>
      <c r="Z23" s="32"/>
      <c r="AA23" s="32"/>
      <c r="AB23" s="102"/>
      <c r="AC23" s="42"/>
      <c r="AD23" s="30"/>
      <c r="AE23" s="30"/>
      <c r="AF23" s="30"/>
      <c r="AG23" s="31"/>
      <c r="AH23" s="33"/>
      <c r="AI23" s="30"/>
      <c r="AJ23" s="9"/>
    </row>
    <row r="24" spans="1:37" ht="15" customHeight="1" x14ac:dyDescent="0.2">
      <c r="A24" s="9"/>
      <c r="B24" s="16" t="s">
        <v>7</v>
      </c>
      <c r="C24" s="17"/>
      <c r="D24" s="15"/>
      <c r="E24" s="18">
        <f t="shared" ref="E24:M24" si="0">SUM(E4:E23)</f>
        <v>15</v>
      </c>
      <c r="F24" s="18">
        <f t="shared" si="0"/>
        <v>0</v>
      </c>
      <c r="G24" s="18">
        <f t="shared" si="0"/>
        <v>1</v>
      </c>
      <c r="H24" s="18">
        <f t="shared" si="0"/>
        <v>4</v>
      </c>
      <c r="I24" s="18">
        <f t="shared" si="0"/>
        <v>9</v>
      </c>
      <c r="J24" s="18">
        <f t="shared" si="0"/>
        <v>3</v>
      </c>
      <c r="K24" s="18">
        <f t="shared" si="0"/>
        <v>0</v>
      </c>
      <c r="L24" s="18">
        <f t="shared" si="0"/>
        <v>5</v>
      </c>
      <c r="M24" s="18">
        <f t="shared" si="0"/>
        <v>1</v>
      </c>
      <c r="N24" s="54">
        <v>0.25700000000000001</v>
      </c>
      <c r="O24" s="24"/>
      <c r="P24" s="18">
        <f t="shared" ref="P24:AI24" si="1">SUM(P4:P23)</f>
        <v>0</v>
      </c>
      <c r="Q24" s="18">
        <f t="shared" si="1"/>
        <v>0</v>
      </c>
      <c r="R24" s="18">
        <f t="shared" si="1"/>
        <v>0</v>
      </c>
      <c r="S24" s="18">
        <f t="shared" si="1"/>
        <v>0</v>
      </c>
      <c r="T24" s="18">
        <f t="shared" si="1"/>
        <v>0</v>
      </c>
      <c r="U24" s="18"/>
      <c r="V24" s="24"/>
      <c r="W24" s="18">
        <f t="shared" si="1"/>
        <v>15</v>
      </c>
      <c r="X24" s="18">
        <f t="shared" si="1"/>
        <v>0</v>
      </c>
      <c r="Y24" s="18">
        <f t="shared" si="1"/>
        <v>3</v>
      </c>
      <c r="Z24" s="18">
        <f t="shared" si="1"/>
        <v>0</v>
      </c>
      <c r="AA24" s="18">
        <f t="shared" si="1"/>
        <v>12</v>
      </c>
      <c r="AB24" s="103">
        <v>0.41399999999999998</v>
      </c>
      <c r="AC24" s="24"/>
      <c r="AD24" s="18">
        <f t="shared" si="1"/>
        <v>0</v>
      </c>
      <c r="AE24" s="18">
        <f t="shared" si="1"/>
        <v>0</v>
      </c>
      <c r="AF24" s="18">
        <f t="shared" si="1"/>
        <v>0</v>
      </c>
      <c r="AG24" s="18">
        <f t="shared" si="1"/>
        <v>0</v>
      </c>
      <c r="AH24" s="18">
        <f t="shared" si="1"/>
        <v>0</v>
      </c>
      <c r="AI24" s="18">
        <f t="shared" si="1"/>
        <v>0</v>
      </c>
      <c r="AJ24" s="9"/>
    </row>
    <row r="25" spans="1:37" s="23" customFormat="1" ht="15" customHeight="1" x14ac:dyDescent="0.2">
      <c r="A25" s="9"/>
      <c r="B25" s="47" t="s">
        <v>2</v>
      </c>
      <c r="C25" s="33"/>
      <c r="D25" s="55">
        <f>SUM(F24:H24)+((I24-F24-G24)/3)+(E24/3)+(AD24*25)+(AE24*25)+(AF24*10)+(AG24*25)+(AH24*20)+(AI24*15)</f>
        <v>12.666666666666666</v>
      </c>
      <c r="E25" s="56"/>
      <c r="F25" s="56"/>
      <c r="G25" s="56"/>
      <c r="H25" s="56"/>
      <c r="I25" s="56"/>
      <c r="J25" s="56"/>
      <c r="K25" s="56"/>
      <c r="L25" s="56"/>
      <c r="M25" s="56"/>
      <c r="N25" s="57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56"/>
      <c r="Z25" s="56"/>
      <c r="AA25" s="56"/>
      <c r="AB25" s="56"/>
      <c r="AC25" s="56"/>
      <c r="AD25" s="56"/>
      <c r="AE25" s="56"/>
      <c r="AF25" s="56"/>
      <c r="AG25" s="56"/>
      <c r="AH25" s="58"/>
      <c r="AI25" s="56"/>
      <c r="AJ25" s="9"/>
    </row>
    <row r="26" spans="1:37" x14ac:dyDescent="0.25">
      <c r="A26" s="9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7"/>
      <c r="P26" s="56"/>
      <c r="Q26" s="59"/>
      <c r="R26" s="56"/>
      <c r="S26" s="56"/>
      <c r="T26" s="56"/>
      <c r="U26" s="56"/>
      <c r="W26" s="56"/>
      <c r="X26" s="56"/>
      <c r="Y26" s="56"/>
      <c r="Z26" s="56"/>
      <c r="AA26" s="56"/>
      <c r="AB26" s="56"/>
      <c r="AD26" s="56"/>
      <c r="AE26" s="56"/>
      <c r="AF26" s="56"/>
      <c r="AG26" s="56"/>
      <c r="AH26" s="56"/>
      <c r="AI26" s="56"/>
      <c r="AJ26" s="9"/>
      <c r="AK26" s="56"/>
    </row>
    <row r="27" spans="1:37" ht="15" customHeight="1" x14ac:dyDescent="0.25">
      <c r="A27" s="9"/>
      <c r="B27" s="22" t="s">
        <v>25</v>
      </c>
      <c r="C27" s="60"/>
      <c r="D27" s="60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56"/>
      <c r="K27" s="18" t="s">
        <v>27</v>
      </c>
      <c r="L27" s="18" t="s">
        <v>28</v>
      </c>
      <c r="M27" s="18" t="s">
        <v>29</v>
      </c>
      <c r="N27" s="18" t="s">
        <v>22</v>
      </c>
      <c r="O27" s="24"/>
      <c r="P27" s="61" t="s">
        <v>30</v>
      </c>
      <c r="Q27" s="12"/>
      <c r="R27" s="12"/>
      <c r="S27" s="12"/>
      <c r="T27" s="62"/>
      <c r="U27" s="62"/>
      <c r="V27" s="62"/>
      <c r="W27" s="62"/>
      <c r="X27" s="62"/>
      <c r="Y27" s="62"/>
      <c r="Z27" s="62"/>
      <c r="AA27" s="12"/>
      <c r="AB27" s="12"/>
      <c r="AC27" s="62"/>
      <c r="AD27" s="12"/>
      <c r="AE27" s="12"/>
      <c r="AF27" s="12"/>
      <c r="AG27" s="12"/>
      <c r="AH27" s="12"/>
      <c r="AI27" s="63"/>
      <c r="AJ27" s="9"/>
      <c r="AK27" s="56"/>
    </row>
    <row r="28" spans="1:37" ht="15" customHeight="1" x14ac:dyDescent="0.2">
      <c r="A28" s="9"/>
      <c r="B28" s="61" t="s">
        <v>13</v>
      </c>
      <c r="C28" s="12"/>
      <c r="D28" s="63"/>
      <c r="E28" s="30">
        <f>PRODUCT(E24)</f>
        <v>15</v>
      </c>
      <c r="F28" s="30">
        <f>PRODUCT(F24)</f>
        <v>0</v>
      </c>
      <c r="G28" s="30">
        <f>PRODUCT(G24)</f>
        <v>1</v>
      </c>
      <c r="H28" s="30">
        <f>PRODUCT(H24)</f>
        <v>4</v>
      </c>
      <c r="I28" s="30">
        <f>PRODUCT(I24)</f>
        <v>9</v>
      </c>
      <c r="J28" s="56"/>
      <c r="K28" s="64">
        <f>PRODUCT((F28+G28)/E28)</f>
        <v>6.6666666666666666E-2</v>
      </c>
      <c r="L28" s="64">
        <f>PRODUCT(H28/E28)</f>
        <v>0.26666666666666666</v>
      </c>
      <c r="M28" s="64">
        <f>PRODUCT(I28/E28)</f>
        <v>0.6</v>
      </c>
      <c r="N28" s="36">
        <f>PRODUCT(N24)</f>
        <v>0.25700000000000001</v>
      </c>
      <c r="O28" s="24"/>
      <c r="P28" s="65" t="s">
        <v>9</v>
      </c>
      <c r="Q28" s="66"/>
      <c r="R28" s="67" t="s">
        <v>39</v>
      </c>
      <c r="S28" s="67"/>
      <c r="T28" s="67"/>
      <c r="U28" s="67"/>
      <c r="V28" s="67"/>
      <c r="W28" s="67"/>
      <c r="X28" s="67"/>
      <c r="Y28" s="67"/>
      <c r="Z28" s="67"/>
      <c r="AA28" s="68" t="s">
        <v>11</v>
      </c>
      <c r="AB28" s="67"/>
      <c r="AC28" s="67"/>
      <c r="AD28" s="100" t="s">
        <v>42</v>
      </c>
      <c r="AE28" s="100"/>
      <c r="AF28" s="67"/>
      <c r="AG28" s="67"/>
      <c r="AH28" s="67"/>
      <c r="AI28" s="104"/>
      <c r="AJ28" s="9"/>
      <c r="AK28" s="56"/>
    </row>
    <row r="29" spans="1:37" ht="15" customHeight="1" x14ac:dyDescent="0.2">
      <c r="A29" s="9"/>
      <c r="B29" s="69" t="s">
        <v>15</v>
      </c>
      <c r="C29" s="70"/>
      <c r="D29" s="71"/>
      <c r="E29" s="30"/>
      <c r="F29" s="30"/>
      <c r="G29" s="30"/>
      <c r="H29" s="30"/>
      <c r="I29" s="30"/>
      <c r="J29" s="56"/>
      <c r="K29" s="64"/>
      <c r="L29" s="64"/>
      <c r="M29" s="64"/>
      <c r="N29" s="36"/>
      <c r="O29" s="24"/>
      <c r="P29" s="72" t="s">
        <v>64</v>
      </c>
      <c r="Q29" s="73"/>
      <c r="R29" s="74" t="s">
        <v>40</v>
      </c>
      <c r="S29" s="74"/>
      <c r="T29" s="74"/>
      <c r="U29" s="74"/>
      <c r="V29" s="74"/>
      <c r="W29" s="74"/>
      <c r="X29" s="74"/>
      <c r="Y29" s="74"/>
      <c r="Z29" s="74"/>
      <c r="AA29" s="75" t="s">
        <v>41</v>
      </c>
      <c r="AB29" s="74"/>
      <c r="AC29" s="74"/>
      <c r="AD29" s="101" t="s">
        <v>43</v>
      </c>
      <c r="AE29" s="101"/>
      <c r="AF29" s="74"/>
      <c r="AG29" s="74"/>
      <c r="AH29" s="74"/>
      <c r="AI29" s="105"/>
      <c r="AJ29" s="9"/>
      <c r="AK29" s="56"/>
    </row>
    <row r="30" spans="1:37" ht="15" customHeight="1" x14ac:dyDescent="0.2">
      <c r="A30" s="9"/>
      <c r="B30" s="76" t="s">
        <v>16</v>
      </c>
      <c r="C30" s="77"/>
      <c r="D30" s="78"/>
      <c r="E30" s="79">
        <f>SUM(W24)</f>
        <v>15</v>
      </c>
      <c r="F30" s="79">
        <f>SUM(X24)</f>
        <v>0</v>
      </c>
      <c r="G30" s="79">
        <f>SUM(Y24)</f>
        <v>3</v>
      </c>
      <c r="H30" s="79">
        <f>SUM(Z24)</f>
        <v>0</v>
      </c>
      <c r="I30" s="79">
        <f>SUM(AA24)</f>
        <v>12</v>
      </c>
      <c r="J30" s="56"/>
      <c r="K30" s="80">
        <f>PRODUCT((F30+G30)/E30)</f>
        <v>0.2</v>
      </c>
      <c r="L30" s="80">
        <f>PRODUCT(H30/E30)</f>
        <v>0</v>
      </c>
      <c r="M30" s="80">
        <f>PRODUCT(I30/E30)</f>
        <v>0.8</v>
      </c>
      <c r="N30" s="81">
        <v>0.41399999999999998</v>
      </c>
      <c r="O30" s="24"/>
      <c r="P30" s="72" t="s">
        <v>65</v>
      </c>
      <c r="Q30" s="73"/>
      <c r="R30" s="74" t="s">
        <v>40</v>
      </c>
      <c r="S30" s="74"/>
      <c r="T30" s="74"/>
      <c r="U30" s="74"/>
      <c r="V30" s="74"/>
      <c r="W30" s="74"/>
      <c r="X30" s="74"/>
      <c r="Y30" s="74"/>
      <c r="Z30" s="74"/>
      <c r="AA30" s="75" t="s">
        <v>41</v>
      </c>
      <c r="AB30" s="74"/>
      <c r="AC30" s="74"/>
      <c r="AD30" s="101" t="s">
        <v>43</v>
      </c>
      <c r="AE30" s="101"/>
      <c r="AF30" s="74"/>
      <c r="AG30" s="74"/>
      <c r="AH30" s="74"/>
      <c r="AI30" s="105"/>
      <c r="AJ30" s="9"/>
      <c r="AK30" s="56"/>
    </row>
    <row r="31" spans="1:37" ht="15" customHeight="1" x14ac:dyDescent="0.2">
      <c r="A31" s="9"/>
      <c r="B31" s="82" t="s">
        <v>26</v>
      </c>
      <c r="C31" s="83"/>
      <c r="D31" s="84"/>
      <c r="E31" s="18">
        <f>SUM(E28:E30)</f>
        <v>30</v>
      </c>
      <c r="F31" s="18">
        <f>SUM(F28:F30)</f>
        <v>0</v>
      </c>
      <c r="G31" s="18">
        <f>SUM(G28:G30)</f>
        <v>4</v>
      </c>
      <c r="H31" s="18">
        <f>SUM(H28:H30)</f>
        <v>4</v>
      </c>
      <c r="I31" s="18">
        <f>SUM(I28:I30)</f>
        <v>21</v>
      </c>
      <c r="J31" s="56"/>
      <c r="K31" s="85">
        <f>PRODUCT((F31+G31)/E31)</f>
        <v>0.13333333333333333</v>
      </c>
      <c r="L31" s="85">
        <f>PRODUCT(H31/E31)</f>
        <v>0.13333333333333333</v>
      </c>
      <c r="M31" s="85">
        <f>PRODUCT(I31/E31)</f>
        <v>0.7</v>
      </c>
      <c r="N31" s="54">
        <v>0.32800000000000001</v>
      </c>
      <c r="O31" s="24"/>
      <c r="P31" s="86" t="s">
        <v>10</v>
      </c>
      <c r="Q31" s="87"/>
      <c r="R31" s="87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9"/>
      <c r="AI31" s="106"/>
      <c r="AJ31" s="9"/>
      <c r="AK31" s="24"/>
    </row>
    <row r="32" spans="1:37" ht="15" customHeight="1" x14ac:dyDescent="0.25">
      <c r="A32" s="9"/>
      <c r="B32" s="58"/>
      <c r="C32" s="58"/>
      <c r="D32" s="58"/>
      <c r="E32" s="58"/>
      <c r="F32" s="58"/>
      <c r="G32" s="58"/>
      <c r="H32" s="58"/>
      <c r="I32" s="58"/>
      <c r="J32" s="56"/>
      <c r="K32" s="58"/>
      <c r="L32" s="58"/>
      <c r="M32" s="58"/>
      <c r="N32" s="57"/>
      <c r="O32" s="24"/>
      <c r="P32" s="56"/>
      <c r="Q32" s="59"/>
      <c r="R32" s="56"/>
      <c r="S32" s="56"/>
      <c r="T32" s="24"/>
      <c r="U32" s="24"/>
      <c r="V32" s="24"/>
      <c r="W32" s="24"/>
      <c r="X32" s="90"/>
      <c r="Y32" s="56"/>
      <c r="Z32" s="56"/>
      <c r="AA32" s="56"/>
      <c r="AB32" s="56"/>
      <c r="AC32" s="24"/>
      <c r="AD32" s="56"/>
      <c r="AE32" s="56"/>
      <c r="AF32" s="56"/>
      <c r="AG32" s="56"/>
      <c r="AH32" s="56"/>
      <c r="AI32" s="56"/>
      <c r="AJ32" s="9"/>
    </row>
    <row r="33" spans="1:36" ht="15" customHeight="1" x14ac:dyDescent="0.25">
      <c r="A33" s="9"/>
      <c r="B33" s="59" t="s">
        <v>53</v>
      </c>
      <c r="C33" s="56"/>
      <c r="D33" s="56" t="s">
        <v>54</v>
      </c>
      <c r="E33" s="59"/>
      <c r="F33" s="59"/>
      <c r="G33" s="59"/>
      <c r="H33" s="59"/>
      <c r="I33" s="59"/>
      <c r="J33" s="56"/>
      <c r="K33" s="59"/>
      <c r="L33" s="59"/>
      <c r="M33" s="56" t="s">
        <v>55</v>
      </c>
      <c r="N33" s="57"/>
      <c r="O33" s="24"/>
      <c r="P33" s="56"/>
      <c r="Q33" s="59"/>
      <c r="R33" s="56"/>
      <c r="S33" s="56"/>
      <c r="T33" s="59" t="s">
        <v>56</v>
      </c>
      <c r="U33" s="24"/>
      <c r="V33" s="24"/>
      <c r="W33" s="24"/>
      <c r="X33" s="90"/>
      <c r="Y33" s="56"/>
      <c r="Z33" s="56"/>
      <c r="AA33" s="56"/>
      <c r="AB33" s="56"/>
      <c r="AC33" s="24"/>
      <c r="AD33" s="56"/>
      <c r="AE33" s="56"/>
      <c r="AF33" s="56"/>
      <c r="AG33" s="56"/>
      <c r="AH33" s="56"/>
      <c r="AI33" s="56"/>
      <c r="AJ33" s="9"/>
    </row>
    <row r="34" spans="1:36" ht="15" customHeight="1" x14ac:dyDescent="0.25">
      <c r="A34" s="9"/>
      <c r="B34" s="59"/>
      <c r="C34" s="56"/>
      <c r="D34" s="56"/>
      <c r="E34" s="59"/>
      <c r="F34" s="59"/>
      <c r="G34" s="59"/>
      <c r="H34" s="59"/>
      <c r="I34" s="59"/>
      <c r="J34" s="56"/>
      <c r="K34" s="59"/>
      <c r="L34" s="59"/>
      <c r="M34" s="59"/>
      <c r="N34" s="57"/>
      <c r="O34" s="24"/>
      <c r="P34" s="56"/>
      <c r="Q34" s="59"/>
      <c r="R34" s="56"/>
      <c r="S34" s="56"/>
      <c r="T34" s="24"/>
      <c r="U34" s="24"/>
      <c r="V34" s="24"/>
      <c r="W34" s="24"/>
      <c r="X34" s="90"/>
      <c r="Y34" s="56"/>
      <c r="Z34" s="56"/>
      <c r="AA34" s="56"/>
      <c r="AB34" s="56"/>
      <c r="AC34" s="24"/>
      <c r="AD34" s="56"/>
      <c r="AE34" s="56"/>
      <c r="AF34" s="56"/>
      <c r="AG34" s="56"/>
      <c r="AH34" s="56"/>
      <c r="AI34" s="56"/>
      <c r="AJ34" s="9"/>
    </row>
    <row r="35" spans="1:36" ht="15" customHeight="1" x14ac:dyDescent="0.25">
      <c r="A35" s="9"/>
      <c r="B35" s="59"/>
      <c r="C35" s="59"/>
      <c r="D35" s="59"/>
      <c r="E35" s="59"/>
      <c r="F35" s="59"/>
      <c r="G35" s="59"/>
      <c r="H35" s="59"/>
      <c r="I35" s="59"/>
      <c r="J35" s="56"/>
      <c r="K35" s="59"/>
      <c r="L35" s="59"/>
      <c r="M35" s="59"/>
      <c r="N35" s="57"/>
      <c r="O35" s="24"/>
      <c r="P35" s="56"/>
      <c r="Q35" s="59"/>
      <c r="R35" s="56"/>
      <c r="S35" s="56"/>
      <c r="T35" s="24"/>
      <c r="U35" s="24"/>
      <c r="V35" s="24"/>
      <c r="W35" s="24"/>
      <c r="X35" s="90"/>
      <c r="Y35" s="56"/>
      <c r="Z35" s="56"/>
      <c r="AA35" s="56"/>
      <c r="AB35" s="56"/>
      <c r="AC35" s="24"/>
      <c r="AD35" s="56"/>
      <c r="AE35" s="56"/>
      <c r="AF35" s="56"/>
      <c r="AG35" s="56"/>
      <c r="AH35" s="56"/>
      <c r="AI35" s="56"/>
    </row>
    <row r="36" spans="1:36" ht="15" customHeight="1" x14ac:dyDescent="0.25">
      <c r="A36" s="9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7"/>
      <c r="O36" s="24"/>
      <c r="P36" s="56"/>
      <c r="Q36" s="59"/>
      <c r="R36" s="56"/>
      <c r="S36" s="56"/>
      <c r="T36" s="24"/>
      <c r="U36" s="24"/>
      <c r="V36" s="24"/>
      <c r="W36" s="24"/>
      <c r="X36" s="90"/>
      <c r="Y36" s="56"/>
      <c r="Z36" s="56"/>
      <c r="AA36" s="56"/>
      <c r="AB36" s="56"/>
      <c r="AC36" s="24"/>
      <c r="AD36" s="56"/>
      <c r="AE36" s="56"/>
      <c r="AF36" s="56"/>
      <c r="AG36" s="56"/>
      <c r="AH36" s="56"/>
      <c r="AI36" s="56"/>
      <c r="AJ36" s="9"/>
    </row>
    <row r="37" spans="1:36" ht="15" customHeight="1" x14ac:dyDescent="0.25">
      <c r="A37" s="9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24"/>
      <c r="P37" s="56"/>
      <c r="Q37" s="59"/>
      <c r="R37" s="56"/>
      <c r="S37" s="56"/>
      <c r="T37" s="24"/>
      <c r="U37" s="24"/>
      <c r="V37" s="24"/>
      <c r="W37" s="24"/>
      <c r="X37" s="90"/>
      <c r="Y37" s="90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6" ht="15" customHeight="1" x14ac:dyDescent="0.25">
      <c r="A38" s="9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24"/>
      <c r="P38" s="56"/>
      <c r="Q38" s="59"/>
      <c r="R38" s="56"/>
      <c r="S38" s="56"/>
      <c r="T38" s="24"/>
      <c r="U38" s="24"/>
      <c r="V38" s="24"/>
      <c r="W38" s="24"/>
      <c r="X38" s="90"/>
      <c r="Y38" s="90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6" ht="15" customHeight="1" x14ac:dyDescent="0.25">
      <c r="A39" s="9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24"/>
      <c r="P39" s="56"/>
      <c r="Q39" s="59"/>
      <c r="R39" s="56"/>
      <c r="S39" s="56"/>
      <c r="T39" s="24"/>
      <c r="U39" s="24"/>
      <c r="V39" s="24"/>
      <c r="W39" s="24"/>
      <c r="X39" s="90"/>
      <c r="Y39" s="90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6" ht="15" customHeight="1" x14ac:dyDescent="0.25">
      <c r="A40" s="9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24"/>
      <c r="P40" s="56"/>
      <c r="Q40" s="59"/>
      <c r="R40" s="56"/>
      <c r="S40" s="56"/>
      <c r="T40" s="24"/>
      <c r="U40" s="24"/>
      <c r="V40" s="24"/>
      <c r="W40" s="24"/>
      <c r="X40" s="90"/>
      <c r="Y40" s="90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6" ht="15" customHeight="1" x14ac:dyDescent="0.25">
      <c r="A41" s="9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24"/>
      <c r="P41" s="56"/>
      <c r="Q41" s="59"/>
      <c r="R41" s="56"/>
      <c r="S41" s="56"/>
      <c r="T41" s="24"/>
      <c r="U41" s="24"/>
      <c r="V41" s="24"/>
      <c r="W41" s="24"/>
      <c r="X41" s="90"/>
      <c r="Y41" s="90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6" ht="15" customHeight="1" x14ac:dyDescent="0.25">
      <c r="A42" s="9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24"/>
      <c r="P42" s="56"/>
      <c r="Q42" s="59"/>
      <c r="R42" s="56"/>
      <c r="S42" s="56"/>
      <c r="T42" s="24"/>
      <c r="U42" s="24"/>
      <c r="V42" s="24"/>
      <c r="W42" s="24"/>
      <c r="X42" s="90"/>
      <c r="Y42" s="90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6" ht="15" customHeight="1" x14ac:dyDescent="0.25">
      <c r="A43" s="9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24"/>
      <c r="P43" s="56"/>
      <c r="Q43" s="59"/>
      <c r="R43" s="56"/>
      <c r="S43" s="56"/>
      <c r="T43" s="24"/>
      <c r="U43" s="24"/>
      <c r="V43" s="24"/>
      <c r="W43" s="24"/>
      <c r="X43" s="90"/>
      <c r="Y43" s="90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6" ht="15" customHeight="1" x14ac:dyDescent="0.25">
      <c r="A44" s="9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24"/>
      <c r="P44" s="56"/>
      <c r="Q44" s="59"/>
      <c r="R44" s="56"/>
      <c r="S44" s="56"/>
      <c r="T44" s="24"/>
      <c r="U44" s="24"/>
      <c r="V44" s="24"/>
      <c r="W44" s="24"/>
      <c r="X44" s="90"/>
      <c r="Y44" s="90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6" ht="15" customHeight="1" x14ac:dyDescent="0.25">
      <c r="A45" s="9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24"/>
      <c r="P45" s="56"/>
      <c r="Q45" s="59"/>
      <c r="R45" s="56"/>
      <c r="S45" s="56"/>
      <c r="T45" s="24"/>
      <c r="U45" s="24"/>
      <c r="V45" s="24"/>
      <c r="W45" s="24"/>
      <c r="X45" s="90"/>
      <c r="Y45" s="90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6" ht="15" customHeight="1" x14ac:dyDescent="0.25">
      <c r="A46" s="9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24"/>
      <c r="P46" s="56"/>
      <c r="Q46" s="59"/>
      <c r="R46" s="56"/>
      <c r="S46" s="56"/>
      <c r="T46" s="24"/>
      <c r="U46" s="24"/>
      <c r="V46" s="24"/>
      <c r="W46" s="24"/>
      <c r="X46" s="90"/>
      <c r="Y46" s="90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6" ht="15" customHeight="1" x14ac:dyDescent="0.25">
      <c r="A47" s="9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24"/>
      <c r="P47" s="56"/>
      <c r="Q47" s="59"/>
      <c r="R47" s="56"/>
      <c r="S47" s="56"/>
      <c r="T47" s="24"/>
      <c r="U47" s="24"/>
      <c r="V47" s="24"/>
      <c r="W47" s="24"/>
      <c r="X47" s="90"/>
      <c r="Y47" s="90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6" ht="15" customHeight="1" x14ac:dyDescent="0.25">
      <c r="A48" s="9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24"/>
      <c r="P48" s="56"/>
      <c r="Q48" s="59"/>
      <c r="R48" s="56"/>
      <c r="S48" s="56"/>
      <c r="T48" s="24"/>
      <c r="U48" s="24"/>
      <c r="V48" s="24"/>
      <c r="W48" s="24"/>
      <c r="X48" s="90"/>
      <c r="Y48" s="90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24"/>
      <c r="P49" s="56"/>
      <c r="Q49" s="59"/>
      <c r="R49" s="56"/>
      <c r="S49" s="56"/>
      <c r="T49" s="24"/>
      <c r="U49" s="24"/>
      <c r="V49" s="24"/>
      <c r="W49" s="24"/>
      <c r="X49" s="90"/>
      <c r="Y49" s="90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24"/>
      <c r="P50" s="56"/>
      <c r="Q50" s="59"/>
      <c r="R50" s="56"/>
      <c r="S50" s="56"/>
      <c r="T50" s="24"/>
      <c r="U50" s="24"/>
      <c r="V50" s="24"/>
      <c r="W50" s="24"/>
      <c r="X50" s="90"/>
      <c r="Y50" s="90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24"/>
      <c r="P51" s="56"/>
      <c r="Q51" s="59"/>
      <c r="R51" s="56"/>
      <c r="S51" s="56"/>
      <c r="T51" s="24"/>
      <c r="U51" s="24"/>
      <c r="V51" s="24"/>
      <c r="W51" s="24"/>
      <c r="X51" s="90"/>
      <c r="Y51" s="90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24"/>
      <c r="P52" s="56"/>
      <c r="Q52" s="59"/>
      <c r="R52" s="56"/>
      <c r="S52" s="56"/>
      <c r="T52" s="24"/>
      <c r="U52" s="24"/>
      <c r="V52" s="24"/>
      <c r="W52" s="24"/>
      <c r="X52" s="90"/>
      <c r="Y52" s="90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24"/>
      <c r="P53" s="56"/>
      <c r="Q53" s="59"/>
      <c r="R53" s="56"/>
      <c r="S53" s="56"/>
      <c r="T53" s="24"/>
      <c r="U53" s="24"/>
      <c r="V53" s="24"/>
      <c r="W53" s="24"/>
      <c r="X53" s="90"/>
      <c r="Y53" s="90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24"/>
      <c r="P54" s="56"/>
      <c r="Q54" s="59"/>
      <c r="R54" s="56"/>
      <c r="S54" s="56"/>
      <c r="T54" s="24"/>
      <c r="U54" s="24"/>
      <c r="V54" s="24"/>
      <c r="W54" s="24"/>
      <c r="X54" s="90"/>
      <c r="Y54" s="90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24"/>
      <c r="P55" s="56"/>
      <c r="Q55" s="59"/>
      <c r="R55" s="56"/>
      <c r="S55" s="56"/>
      <c r="T55" s="24"/>
      <c r="U55" s="24"/>
      <c r="V55" s="24"/>
      <c r="W55" s="24"/>
      <c r="X55" s="90"/>
      <c r="Y55" s="90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24"/>
      <c r="P56" s="56"/>
      <c r="Q56" s="59"/>
      <c r="R56" s="56"/>
      <c r="S56" s="56"/>
      <c r="T56" s="24"/>
      <c r="U56" s="24"/>
      <c r="V56" s="24"/>
      <c r="W56" s="24"/>
      <c r="X56" s="90"/>
      <c r="Y56" s="90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24"/>
      <c r="P57" s="56"/>
      <c r="Q57" s="59"/>
      <c r="R57" s="56"/>
      <c r="S57" s="56"/>
      <c r="T57" s="24"/>
      <c r="U57" s="24"/>
      <c r="V57" s="24"/>
      <c r="W57" s="24"/>
      <c r="X57" s="90"/>
      <c r="Y57" s="90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24"/>
      <c r="P58" s="56"/>
      <c r="Q58" s="59"/>
      <c r="R58" s="56"/>
      <c r="S58" s="56"/>
      <c r="T58" s="24"/>
      <c r="U58" s="24"/>
      <c r="V58" s="24"/>
      <c r="W58" s="24"/>
      <c r="X58" s="90"/>
      <c r="Y58" s="90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24"/>
      <c r="P59" s="56"/>
      <c r="Q59" s="59"/>
      <c r="R59" s="56"/>
      <c r="S59" s="56"/>
      <c r="T59" s="24"/>
      <c r="U59" s="24"/>
      <c r="V59" s="24"/>
      <c r="W59" s="24"/>
      <c r="X59" s="90"/>
      <c r="Y59" s="90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24"/>
      <c r="P60" s="56"/>
      <c r="Q60" s="59"/>
      <c r="R60" s="56"/>
      <c r="S60" s="56"/>
      <c r="T60" s="24"/>
      <c r="U60" s="24"/>
      <c r="V60" s="24"/>
      <c r="W60" s="24"/>
      <c r="X60" s="90"/>
      <c r="Y60" s="90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24"/>
      <c r="P61" s="56"/>
      <c r="Q61" s="59"/>
      <c r="R61" s="56"/>
      <c r="S61" s="56"/>
      <c r="T61" s="24"/>
      <c r="U61" s="24"/>
      <c r="V61" s="24"/>
      <c r="W61" s="24"/>
      <c r="X61" s="90"/>
      <c r="Y61" s="90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24"/>
      <c r="P62" s="56"/>
      <c r="Q62" s="59"/>
      <c r="R62" s="56"/>
      <c r="S62" s="56"/>
      <c r="T62" s="24"/>
      <c r="U62" s="24"/>
      <c r="V62" s="24"/>
      <c r="W62" s="24"/>
      <c r="X62" s="90"/>
      <c r="Y62" s="90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24"/>
      <c r="P63" s="56"/>
      <c r="Q63" s="59"/>
      <c r="R63" s="56"/>
      <c r="S63" s="56"/>
      <c r="T63" s="24"/>
      <c r="U63" s="24"/>
      <c r="V63" s="24"/>
      <c r="W63" s="24"/>
      <c r="X63" s="90"/>
      <c r="Y63" s="90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24"/>
      <c r="P64" s="56"/>
      <c r="Q64" s="59"/>
      <c r="R64" s="56"/>
      <c r="S64" s="56"/>
      <c r="T64" s="24"/>
      <c r="U64" s="24"/>
      <c r="V64" s="24"/>
      <c r="W64" s="24"/>
      <c r="X64" s="90"/>
      <c r="Y64" s="90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24"/>
      <c r="P65" s="56"/>
      <c r="Q65" s="59"/>
      <c r="R65" s="56"/>
      <c r="S65" s="56"/>
      <c r="T65" s="24"/>
      <c r="U65" s="24"/>
      <c r="V65" s="24"/>
      <c r="W65" s="24"/>
      <c r="X65" s="90"/>
      <c r="Y65" s="90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24"/>
      <c r="P66" s="56"/>
      <c r="Q66" s="59"/>
      <c r="R66" s="56"/>
      <c r="S66" s="56"/>
      <c r="T66" s="24"/>
      <c r="U66" s="24"/>
      <c r="V66" s="24"/>
      <c r="W66" s="24"/>
      <c r="X66" s="90"/>
      <c r="Y66" s="90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56"/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24"/>
      <c r="P67" s="56"/>
      <c r="Q67" s="59"/>
      <c r="R67" s="56"/>
      <c r="S67" s="56"/>
      <c r="T67" s="24"/>
      <c r="U67" s="24"/>
      <c r="V67" s="24"/>
      <c r="W67" s="24"/>
      <c r="X67" s="90"/>
      <c r="Y67" s="90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56"/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24"/>
      <c r="P68" s="56"/>
      <c r="Q68" s="59"/>
      <c r="R68" s="56"/>
      <c r="S68" s="56"/>
      <c r="T68" s="24"/>
      <c r="U68" s="24"/>
      <c r="V68" s="24"/>
      <c r="W68" s="24"/>
      <c r="X68" s="90"/>
      <c r="Y68" s="90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56"/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24"/>
      <c r="P69" s="56"/>
      <c r="Q69" s="59"/>
      <c r="R69" s="56"/>
      <c r="S69" s="56"/>
      <c r="T69" s="24"/>
      <c r="U69" s="24"/>
      <c r="V69" s="24"/>
      <c r="W69" s="24"/>
      <c r="X69" s="90"/>
      <c r="Y69" s="90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56"/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24"/>
      <c r="P70" s="56"/>
      <c r="Q70" s="59"/>
      <c r="R70" s="56"/>
      <c r="S70" s="56"/>
      <c r="T70" s="24"/>
      <c r="U70" s="24"/>
      <c r="V70" s="24"/>
      <c r="W70" s="24"/>
      <c r="X70" s="90"/>
      <c r="Y70" s="90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56"/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24"/>
      <c r="P71" s="56"/>
      <c r="Q71" s="59"/>
      <c r="R71" s="56"/>
      <c r="S71" s="56"/>
      <c r="T71" s="24"/>
      <c r="U71" s="24"/>
      <c r="V71" s="24"/>
      <c r="W71" s="24"/>
      <c r="X71" s="90"/>
      <c r="Y71" s="90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56"/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24"/>
      <c r="P72" s="56"/>
      <c r="Q72" s="59"/>
      <c r="R72" s="56"/>
      <c r="S72" s="56"/>
      <c r="T72" s="24"/>
      <c r="U72" s="24"/>
      <c r="V72" s="24"/>
      <c r="W72" s="24"/>
      <c r="X72" s="90"/>
      <c r="Y72" s="90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56"/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24"/>
      <c r="P73" s="56"/>
      <c r="Q73" s="59"/>
      <c r="R73" s="56"/>
      <c r="S73" s="56"/>
      <c r="T73" s="24"/>
      <c r="U73" s="24"/>
      <c r="V73" s="24"/>
      <c r="W73" s="24"/>
      <c r="X73" s="90"/>
      <c r="Y73" s="90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24"/>
      <c r="P74" s="56"/>
      <c r="Q74" s="59"/>
      <c r="R74" s="56"/>
      <c r="S74" s="56"/>
      <c r="T74" s="24"/>
      <c r="U74" s="24"/>
      <c r="V74" s="24"/>
      <c r="W74" s="24"/>
      <c r="X74" s="90"/>
      <c r="Y74" s="90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56"/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24"/>
      <c r="P75" s="56"/>
      <c r="Q75" s="59"/>
      <c r="R75" s="56"/>
      <c r="S75" s="56"/>
      <c r="T75" s="24"/>
      <c r="U75" s="24"/>
      <c r="V75" s="24"/>
      <c r="W75" s="24"/>
      <c r="X75" s="90"/>
      <c r="Y75" s="90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56"/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9"/>
      <c r="O76" s="24"/>
      <c r="P76" s="56"/>
      <c r="Q76" s="59"/>
      <c r="R76" s="56"/>
      <c r="S76" s="56"/>
      <c r="T76" s="24"/>
      <c r="U76" s="24"/>
      <c r="V76" s="24"/>
      <c r="W76" s="24"/>
      <c r="X76" s="90"/>
      <c r="Y76" s="56"/>
      <c r="Z76" s="56"/>
      <c r="AA76" s="56"/>
      <c r="AB76" s="56"/>
      <c r="AC76" s="24"/>
      <c r="AD76" s="56"/>
      <c r="AE76" s="56"/>
      <c r="AF76" s="56"/>
      <c r="AG76" s="56"/>
      <c r="AH76" s="56"/>
      <c r="AI76" s="56"/>
    </row>
  </sheetData>
  <sortState ref="B40:AF41">
    <sortCondition ref="B4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56"/>
      <c r="B1" s="2" t="s">
        <v>34</v>
      </c>
      <c r="C1" s="3"/>
      <c r="D1" s="4"/>
      <c r="E1" s="5" t="s">
        <v>58</v>
      </c>
      <c r="F1" s="107"/>
      <c r="G1" s="108"/>
      <c r="H1" s="108"/>
      <c r="I1" s="2"/>
      <c r="J1" s="3"/>
      <c r="K1" s="109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07"/>
      <c r="AB1" s="107"/>
      <c r="AC1" s="108"/>
      <c r="AD1" s="108"/>
      <c r="AE1" s="2"/>
      <c r="AF1" s="3"/>
      <c r="AG1" s="109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</row>
    <row r="2" spans="1:57" ht="14.25" x14ac:dyDescent="0.2">
      <c r="A2" s="56"/>
      <c r="B2" s="97" t="s">
        <v>57</v>
      </c>
      <c r="C2" s="98"/>
      <c r="D2" s="99"/>
      <c r="E2" s="13" t="s">
        <v>13</v>
      </c>
      <c r="F2" s="14"/>
      <c r="G2" s="14"/>
      <c r="H2" s="14"/>
      <c r="I2" s="20"/>
      <c r="J2" s="15"/>
      <c r="K2" s="110"/>
      <c r="L2" s="22" t="s">
        <v>66</v>
      </c>
      <c r="M2" s="14"/>
      <c r="N2" s="14"/>
      <c r="O2" s="21"/>
      <c r="P2" s="19"/>
      <c r="Q2" s="22" t="s">
        <v>67</v>
      </c>
      <c r="R2" s="14"/>
      <c r="S2" s="14"/>
      <c r="T2" s="14"/>
      <c r="U2" s="20"/>
      <c r="V2" s="21"/>
      <c r="W2" s="19"/>
      <c r="X2" s="111" t="s">
        <v>68</v>
      </c>
      <c r="Y2" s="112"/>
      <c r="Z2" s="113"/>
      <c r="AA2" s="13" t="s">
        <v>13</v>
      </c>
      <c r="AB2" s="14"/>
      <c r="AC2" s="14"/>
      <c r="AD2" s="14"/>
      <c r="AE2" s="20"/>
      <c r="AF2" s="15"/>
      <c r="AG2" s="110"/>
      <c r="AH2" s="22" t="s">
        <v>69</v>
      </c>
      <c r="AI2" s="14"/>
      <c r="AJ2" s="14"/>
      <c r="AK2" s="21"/>
      <c r="AL2" s="19"/>
      <c r="AM2" s="22" t="s">
        <v>67</v>
      </c>
      <c r="AN2" s="14"/>
      <c r="AO2" s="14"/>
      <c r="AP2" s="14"/>
      <c r="AQ2" s="20"/>
      <c r="AR2" s="21"/>
      <c r="AS2" s="114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</row>
    <row r="3" spans="1:57" ht="14.25" x14ac:dyDescent="0.2">
      <c r="A3" s="56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14"/>
      <c r="L3" s="18" t="s">
        <v>5</v>
      </c>
      <c r="M3" s="18" t="s">
        <v>6</v>
      </c>
      <c r="N3" s="18" t="s">
        <v>70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1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14"/>
      <c r="AH3" s="18" t="s">
        <v>5</v>
      </c>
      <c r="AI3" s="18" t="s">
        <v>6</v>
      </c>
      <c r="AJ3" s="18" t="s">
        <v>70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14"/>
      <c r="AT3" s="56"/>
      <c r="AU3" s="56"/>
      <c r="AV3" s="56"/>
      <c r="AW3" s="56"/>
      <c r="AX3" s="56"/>
      <c r="AY3" s="56"/>
      <c r="AZ3" s="56"/>
      <c r="BA3" s="56"/>
      <c r="BB3" s="56"/>
      <c r="BC3" s="56"/>
      <c r="BD3" s="56"/>
      <c r="BE3" s="56"/>
    </row>
    <row r="4" spans="1:57" x14ac:dyDescent="0.25">
      <c r="A4" s="56"/>
      <c r="B4" s="30"/>
      <c r="C4" s="33"/>
      <c r="D4" s="47"/>
      <c r="E4" s="30"/>
      <c r="F4" s="30"/>
      <c r="G4" s="30"/>
      <c r="H4" s="31"/>
      <c r="I4" s="30"/>
      <c r="J4" s="48"/>
      <c r="K4" s="42"/>
      <c r="L4" s="115"/>
      <c r="M4" s="18"/>
      <c r="N4" s="18"/>
      <c r="O4" s="18"/>
      <c r="P4" s="24"/>
      <c r="Q4" s="30"/>
      <c r="R4" s="30"/>
      <c r="S4" s="31"/>
      <c r="T4" s="30"/>
      <c r="U4" s="30"/>
      <c r="V4" s="116"/>
      <c r="W4" s="42"/>
      <c r="X4" s="30">
        <v>2001</v>
      </c>
      <c r="Y4" s="30" t="s">
        <v>50</v>
      </c>
      <c r="Z4" s="47" t="s">
        <v>48</v>
      </c>
      <c r="AA4" s="30">
        <v>15</v>
      </c>
      <c r="AB4" s="30">
        <v>0</v>
      </c>
      <c r="AC4" s="30">
        <v>3</v>
      </c>
      <c r="AD4" s="30">
        <v>2</v>
      </c>
      <c r="AE4" s="30">
        <v>22</v>
      </c>
      <c r="AF4" s="36">
        <v>0.37280000000000002</v>
      </c>
      <c r="AG4" s="24">
        <v>59</v>
      </c>
      <c r="AH4" s="18"/>
      <c r="AI4" s="18"/>
      <c r="AJ4" s="18"/>
      <c r="AK4" s="18"/>
      <c r="AL4" s="24"/>
      <c r="AM4" s="30">
        <v>1</v>
      </c>
      <c r="AN4" s="30">
        <v>0</v>
      </c>
      <c r="AO4" s="30">
        <v>0</v>
      </c>
      <c r="AP4" s="30">
        <v>0</v>
      </c>
      <c r="AQ4" s="30">
        <v>0</v>
      </c>
      <c r="AR4" s="117">
        <v>0</v>
      </c>
      <c r="AS4" s="118">
        <v>3</v>
      </c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</row>
    <row r="5" spans="1:57" x14ac:dyDescent="0.25">
      <c r="A5" s="56"/>
      <c r="B5" s="30"/>
      <c r="C5" s="33"/>
      <c r="D5" s="47"/>
      <c r="E5" s="30"/>
      <c r="F5" s="30"/>
      <c r="G5" s="30"/>
      <c r="H5" s="31"/>
      <c r="I5" s="30"/>
      <c r="J5" s="48"/>
      <c r="K5" s="42"/>
      <c r="L5" s="115"/>
      <c r="M5" s="18"/>
      <c r="N5" s="18"/>
      <c r="O5" s="18"/>
      <c r="P5" s="24"/>
      <c r="Q5" s="30"/>
      <c r="R5" s="30"/>
      <c r="S5" s="31"/>
      <c r="T5" s="30"/>
      <c r="U5" s="30"/>
      <c r="V5" s="116"/>
      <c r="W5" s="42"/>
      <c r="X5" s="30">
        <v>2002</v>
      </c>
      <c r="Y5" s="30" t="s">
        <v>51</v>
      </c>
      <c r="Z5" s="47" t="s">
        <v>48</v>
      </c>
      <c r="AA5" s="30">
        <v>8</v>
      </c>
      <c r="AB5" s="30">
        <v>0</v>
      </c>
      <c r="AC5" s="30">
        <v>2</v>
      </c>
      <c r="AD5" s="30">
        <v>4</v>
      </c>
      <c r="AE5" s="30">
        <v>22</v>
      </c>
      <c r="AF5" s="36">
        <v>0.56410000000000005</v>
      </c>
      <c r="AG5" s="24">
        <v>39</v>
      </c>
      <c r="AH5" s="18"/>
      <c r="AI5" s="18"/>
      <c r="AJ5" s="18"/>
      <c r="AK5" s="18"/>
      <c r="AL5" s="24"/>
      <c r="AM5" s="30">
        <v>3</v>
      </c>
      <c r="AN5" s="30">
        <v>0</v>
      </c>
      <c r="AO5" s="30">
        <v>3</v>
      </c>
      <c r="AP5" s="30">
        <v>0</v>
      </c>
      <c r="AQ5" s="30">
        <v>12</v>
      </c>
      <c r="AR5" s="117">
        <v>0.52170000000000005</v>
      </c>
      <c r="AS5" s="118">
        <v>23</v>
      </c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</row>
    <row r="6" spans="1:57" x14ac:dyDescent="0.25">
      <c r="A6" s="56"/>
      <c r="B6" s="30"/>
      <c r="C6" s="33"/>
      <c r="D6" s="47"/>
      <c r="E6" s="30"/>
      <c r="F6" s="30"/>
      <c r="G6" s="30"/>
      <c r="H6" s="31"/>
      <c r="I6" s="30"/>
      <c r="J6" s="48"/>
      <c r="K6" s="42"/>
      <c r="L6" s="115"/>
      <c r="M6" s="18"/>
      <c r="N6" s="18"/>
      <c r="O6" s="18"/>
      <c r="P6" s="24"/>
      <c r="Q6" s="30"/>
      <c r="R6" s="30"/>
      <c r="S6" s="31"/>
      <c r="T6" s="30"/>
      <c r="U6" s="30"/>
      <c r="V6" s="116"/>
      <c r="W6" s="42"/>
      <c r="X6" s="30">
        <v>2003</v>
      </c>
      <c r="Y6" s="30" t="s">
        <v>51</v>
      </c>
      <c r="Z6" s="47" t="s">
        <v>48</v>
      </c>
      <c r="AA6" s="30">
        <v>3</v>
      </c>
      <c r="AB6" s="30">
        <v>0</v>
      </c>
      <c r="AC6" s="30">
        <v>2</v>
      </c>
      <c r="AD6" s="30">
        <v>0</v>
      </c>
      <c r="AE6" s="30">
        <v>9</v>
      </c>
      <c r="AF6" s="36">
        <v>0.64280000000000004</v>
      </c>
      <c r="AG6" s="24">
        <v>14</v>
      </c>
      <c r="AH6" s="18"/>
      <c r="AI6" s="18"/>
      <c r="AJ6" s="18"/>
      <c r="AK6" s="18"/>
      <c r="AL6" s="24"/>
      <c r="AM6" s="30"/>
      <c r="AN6" s="30"/>
      <c r="AO6" s="30"/>
      <c r="AP6" s="30"/>
      <c r="AQ6" s="30"/>
      <c r="AR6" s="117"/>
      <c r="AS6" s="118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</row>
    <row r="7" spans="1:57" x14ac:dyDescent="0.25">
      <c r="A7" s="56"/>
      <c r="B7" s="30"/>
      <c r="C7" s="33"/>
      <c r="D7" s="47"/>
      <c r="E7" s="30"/>
      <c r="F7" s="30"/>
      <c r="G7" s="30"/>
      <c r="H7" s="31"/>
      <c r="I7" s="30"/>
      <c r="J7" s="48"/>
      <c r="K7" s="42"/>
      <c r="L7" s="115"/>
      <c r="M7" s="18"/>
      <c r="N7" s="18"/>
      <c r="O7" s="18"/>
      <c r="P7" s="24"/>
      <c r="Q7" s="30"/>
      <c r="R7" s="30"/>
      <c r="S7" s="31"/>
      <c r="T7" s="30"/>
      <c r="U7" s="30"/>
      <c r="V7" s="116"/>
      <c r="W7" s="42"/>
      <c r="X7" s="30"/>
      <c r="Y7" s="30"/>
      <c r="Z7" s="47"/>
      <c r="AA7" s="30"/>
      <c r="AB7" s="30"/>
      <c r="AC7" s="30"/>
      <c r="AD7" s="30"/>
      <c r="AE7" s="30"/>
      <c r="AF7" s="36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17"/>
      <c r="AS7" s="118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</row>
    <row r="8" spans="1:57" x14ac:dyDescent="0.25">
      <c r="A8" s="56"/>
      <c r="B8" s="30"/>
      <c r="C8" s="33"/>
      <c r="D8" s="47"/>
      <c r="E8" s="30"/>
      <c r="F8" s="30"/>
      <c r="G8" s="30"/>
      <c r="H8" s="31"/>
      <c r="I8" s="30"/>
      <c r="J8" s="48"/>
      <c r="K8" s="42"/>
      <c r="L8" s="115"/>
      <c r="M8" s="18"/>
      <c r="N8" s="18"/>
      <c r="O8" s="18"/>
      <c r="P8" s="24"/>
      <c r="Q8" s="30"/>
      <c r="R8" s="30"/>
      <c r="S8" s="31"/>
      <c r="T8" s="30"/>
      <c r="U8" s="30"/>
      <c r="V8" s="116"/>
      <c r="W8" s="42"/>
      <c r="X8" s="30">
        <v>2005</v>
      </c>
      <c r="Y8" s="30" t="s">
        <v>49</v>
      </c>
      <c r="Z8" s="47" t="s">
        <v>48</v>
      </c>
      <c r="AA8" s="30">
        <v>15</v>
      </c>
      <c r="AB8" s="30">
        <v>1</v>
      </c>
      <c r="AC8" s="30">
        <v>10</v>
      </c>
      <c r="AD8" s="30">
        <v>2</v>
      </c>
      <c r="AE8" s="30">
        <v>44</v>
      </c>
      <c r="AF8" s="36">
        <v>0.49430000000000002</v>
      </c>
      <c r="AG8" s="24">
        <v>89</v>
      </c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17"/>
      <c r="AS8" s="118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</row>
    <row r="9" spans="1:57" x14ac:dyDescent="0.25">
      <c r="A9" s="56"/>
      <c r="B9" s="30">
        <v>2006</v>
      </c>
      <c r="C9" s="33" t="s">
        <v>35</v>
      </c>
      <c r="D9" s="47" t="s">
        <v>36</v>
      </c>
      <c r="E9" s="30">
        <v>20</v>
      </c>
      <c r="F9" s="30">
        <v>0</v>
      </c>
      <c r="G9" s="30">
        <v>13</v>
      </c>
      <c r="H9" s="31">
        <v>4</v>
      </c>
      <c r="I9" s="30">
        <v>34</v>
      </c>
      <c r="J9" s="48">
        <v>0.36199999999999999</v>
      </c>
      <c r="K9" s="42">
        <v>94</v>
      </c>
      <c r="L9" s="115"/>
      <c r="M9" s="18"/>
      <c r="N9" s="18"/>
      <c r="O9" s="18"/>
      <c r="P9" s="24"/>
      <c r="Q9" s="30"/>
      <c r="R9" s="30"/>
      <c r="S9" s="31"/>
      <c r="T9" s="30"/>
      <c r="U9" s="30"/>
      <c r="V9" s="116"/>
      <c r="W9" s="42"/>
      <c r="X9" s="30">
        <v>2006</v>
      </c>
      <c r="Y9" s="30" t="s">
        <v>47</v>
      </c>
      <c r="Z9" s="47" t="s">
        <v>48</v>
      </c>
      <c r="AA9" s="30">
        <v>2</v>
      </c>
      <c r="AB9" s="30">
        <v>0</v>
      </c>
      <c r="AC9" s="30">
        <v>4</v>
      </c>
      <c r="AD9" s="30">
        <v>0</v>
      </c>
      <c r="AE9" s="30">
        <v>7</v>
      </c>
      <c r="AF9" s="36">
        <v>0.36840000000000001</v>
      </c>
      <c r="AG9" s="24">
        <v>19</v>
      </c>
      <c r="AH9" s="18"/>
      <c r="AI9" s="18"/>
      <c r="AJ9" s="18"/>
      <c r="AK9" s="18"/>
      <c r="AL9" s="24"/>
      <c r="AM9" s="30"/>
      <c r="AN9" s="30"/>
      <c r="AO9" s="30"/>
      <c r="AP9" s="30"/>
      <c r="AQ9" s="30"/>
      <c r="AR9" s="117"/>
      <c r="AS9" s="118"/>
      <c r="AT9" s="56"/>
      <c r="AU9" s="56"/>
      <c r="AV9" s="56"/>
      <c r="AW9" s="56"/>
      <c r="AX9" s="56"/>
      <c r="AY9" s="56"/>
      <c r="AZ9" s="56"/>
      <c r="BA9" s="56"/>
      <c r="BB9" s="56"/>
      <c r="BC9" s="56"/>
      <c r="BD9" s="56"/>
      <c r="BE9" s="56"/>
    </row>
    <row r="10" spans="1:57" x14ac:dyDescent="0.25">
      <c r="A10" s="56"/>
      <c r="B10" s="30"/>
      <c r="C10" s="33"/>
      <c r="D10" s="47"/>
      <c r="E10" s="30"/>
      <c r="F10" s="30"/>
      <c r="G10" s="30"/>
      <c r="H10" s="31"/>
      <c r="I10" s="30"/>
      <c r="J10" s="48"/>
      <c r="K10" s="42"/>
      <c r="L10" s="115"/>
      <c r="M10" s="18"/>
      <c r="N10" s="18"/>
      <c r="O10" s="18"/>
      <c r="P10" s="24"/>
      <c r="Q10" s="30"/>
      <c r="R10" s="30"/>
      <c r="S10" s="31"/>
      <c r="T10" s="30"/>
      <c r="U10" s="30"/>
      <c r="V10" s="116"/>
      <c r="W10" s="42"/>
      <c r="X10" s="30">
        <v>2007</v>
      </c>
      <c r="Y10" s="30" t="s">
        <v>47</v>
      </c>
      <c r="Z10" s="47" t="s">
        <v>48</v>
      </c>
      <c r="AA10" s="30">
        <v>2</v>
      </c>
      <c r="AB10" s="30">
        <v>0</v>
      </c>
      <c r="AC10" s="30">
        <v>3</v>
      </c>
      <c r="AD10" s="30">
        <v>1</v>
      </c>
      <c r="AE10" s="30">
        <v>6</v>
      </c>
      <c r="AF10" s="36">
        <v>0.46150000000000002</v>
      </c>
      <c r="AG10" s="24">
        <v>13</v>
      </c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17"/>
      <c r="AS10" s="118"/>
      <c r="AT10" s="56"/>
      <c r="AU10" s="56"/>
      <c r="AV10" s="56"/>
      <c r="AW10" s="56"/>
      <c r="AX10" s="56"/>
      <c r="AY10" s="56"/>
      <c r="AZ10" s="56"/>
      <c r="BA10" s="56"/>
      <c r="BB10" s="56"/>
      <c r="BC10" s="56"/>
      <c r="BD10" s="56"/>
      <c r="BE10" s="56"/>
    </row>
    <row r="11" spans="1:57" x14ac:dyDescent="0.25">
      <c r="A11" s="56"/>
      <c r="B11" s="30">
        <v>2008</v>
      </c>
      <c r="C11" s="33" t="s">
        <v>35</v>
      </c>
      <c r="D11" s="47" t="s">
        <v>36</v>
      </c>
      <c r="E11" s="30">
        <v>22</v>
      </c>
      <c r="F11" s="30">
        <v>0</v>
      </c>
      <c r="G11" s="30">
        <v>3</v>
      </c>
      <c r="H11" s="31">
        <v>4</v>
      </c>
      <c r="I11" s="30">
        <v>32</v>
      </c>
      <c r="J11" s="48">
        <v>0.30199999999999999</v>
      </c>
      <c r="K11" s="42">
        <v>106</v>
      </c>
      <c r="L11" s="115"/>
      <c r="M11" s="18"/>
      <c r="N11" s="18"/>
      <c r="O11" s="18"/>
      <c r="P11" s="24"/>
      <c r="Q11" s="30">
        <v>2</v>
      </c>
      <c r="R11" s="30">
        <v>0</v>
      </c>
      <c r="S11" s="31">
        <v>0</v>
      </c>
      <c r="T11" s="30">
        <v>0</v>
      </c>
      <c r="U11" s="30">
        <v>3</v>
      </c>
      <c r="V11" s="116">
        <v>0.42899999999999999</v>
      </c>
      <c r="W11" s="42">
        <v>7</v>
      </c>
      <c r="X11" s="30"/>
      <c r="Y11" s="30"/>
      <c r="Z11" s="47"/>
      <c r="AA11" s="30"/>
      <c r="AB11" s="30"/>
      <c r="AC11" s="30"/>
      <c r="AD11" s="30"/>
      <c r="AE11" s="30"/>
      <c r="AF11" s="36"/>
      <c r="AG11" s="24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17"/>
      <c r="AS11" s="118"/>
      <c r="AT11" s="56"/>
      <c r="AU11" s="56"/>
      <c r="AV11" s="56"/>
      <c r="AW11" s="56"/>
      <c r="AX11" s="56"/>
      <c r="AY11" s="56"/>
      <c r="AZ11" s="56"/>
      <c r="BA11" s="56"/>
      <c r="BB11" s="56"/>
      <c r="BC11" s="56"/>
      <c r="BD11" s="56"/>
      <c r="BE11" s="56"/>
    </row>
    <row r="12" spans="1:57" x14ac:dyDescent="0.25">
      <c r="A12" s="56"/>
      <c r="B12" s="30"/>
      <c r="C12" s="33"/>
      <c r="D12" s="47"/>
      <c r="E12" s="30"/>
      <c r="F12" s="30"/>
      <c r="G12" s="30"/>
      <c r="H12" s="31"/>
      <c r="I12" s="30"/>
      <c r="J12" s="48"/>
      <c r="K12" s="42"/>
      <c r="L12" s="115"/>
      <c r="M12" s="18"/>
      <c r="N12" s="18"/>
      <c r="O12" s="18"/>
      <c r="P12" s="24"/>
      <c r="Q12" s="30"/>
      <c r="R12" s="30"/>
      <c r="S12" s="31"/>
      <c r="T12" s="30"/>
      <c r="U12" s="30"/>
      <c r="V12" s="116"/>
      <c r="W12" s="42"/>
      <c r="X12" s="30">
        <v>2009</v>
      </c>
      <c r="Y12" s="30" t="s">
        <v>35</v>
      </c>
      <c r="Z12" s="47" t="s">
        <v>44</v>
      </c>
      <c r="AA12" s="30">
        <v>5</v>
      </c>
      <c r="AB12" s="30">
        <v>0</v>
      </c>
      <c r="AC12" s="30">
        <v>2</v>
      </c>
      <c r="AD12" s="30">
        <v>8</v>
      </c>
      <c r="AE12" s="30">
        <v>22</v>
      </c>
      <c r="AF12" s="36">
        <v>0.66659999999999997</v>
      </c>
      <c r="AG12" s="24">
        <v>33</v>
      </c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17"/>
      <c r="AS12" s="118"/>
      <c r="AT12" s="56"/>
      <c r="AU12" s="56"/>
      <c r="AV12" s="56"/>
      <c r="AW12" s="56"/>
      <c r="AX12" s="56"/>
      <c r="AY12" s="56"/>
      <c r="AZ12" s="56"/>
      <c r="BA12" s="56"/>
      <c r="BB12" s="56"/>
      <c r="BC12" s="56"/>
      <c r="BD12" s="56"/>
      <c r="BE12" s="56"/>
    </row>
    <row r="13" spans="1:57" x14ac:dyDescent="0.25">
      <c r="A13" s="56"/>
      <c r="B13" s="30"/>
      <c r="C13" s="33"/>
      <c r="D13" s="47"/>
      <c r="E13" s="30"/>
      <c r="F13" s="30"/>
      <c r="G13" s="30"/>
      <c r="H13" s="31"/>
      <c r="I13" s="30"/>
      <c r="J13" s="48"/>
      <c r="K13" s="42"/>
      <c r="L13" s="115"/>
      <c r="M13" s="18"/>
      <c r="N13" s="18"/>
      <c r="O13" s="18"/>
      <c r="P13" s="24"/>
      <c r="Q13" s="30"/>
      <c r="R13" s="30"/>
      <c r="S13" s="31"/>
      <c r="T13" s="30"/>
      <c r="U13" s="30"/>
      <c r="V13" s="116"/>
      <c r="W13" s="42"/>
      <c r="X13" s="30">
        <v>2010</v>
      </c>
      <c r="Y13" s="30" t="s">
        <v>46</v>
      </c>
      <c r="Z13" s="47" t="s">
        <v>44</v>
      </c>
      <c r="AA13" s="30">
        <v>7</v>
      </c>
      <c r="AB13" s="30">
        <v>0</v>
      </c>
      <c r="AC13" s="30">
        <v>4</v>
      </c>
      <c r="AD13" s="30">
        <v>2</v>
      </c>
      <c r="AE13" s="30">
        <v>25</v>
      </c>
      <c r="AF13" s="36">
        <v>0.55549999999999999</v>
      </c>
      <c r="AG13" s="24">
        <v>45</v>
      </c>
      <c r="AH13" s="18"/>
      <c r="AI13" s="18"/>
      <c r="AJ13" s="18"/>
      <c r="AK13" s="18"/>
      <c r="AL13" s="24"/>
      <c r="AM13" s="30">
        <v>5</v>
      </c>
      <c r="AN13" s="30">
        <v>0</v>
      </c>
      <c r="AO13" s="30">
        <v>2</v>
      </c>
      <c r="AP13" s="30">
        <v>3</v>
      </c>
      <c r="AQ13" s="30">
        <v>17</v>
      </c>
      <c r="AR13" s="117">
        <v>0.5</v>
      </c>
      <c r="AS13" s="118">
        <v>34</v>
      </c>
      <c r="AT13" s="56"/>
      <c r="AU13" s="56"/>
      <c r="AV13" s="56"/>
      <c r="AW13" s="56"/>
      <c r="AX13" s="56"/>
      <c r="AY13" s="56"/>
      <c r="AZ13" s="56"/>
      <c r="BA13" s="56"/>
      <c r="BB13" s="56"/>
      <c r="BC13" s="56"/>
      <c r="BD13" s="56"/>
      <c r="BE13" s="56"/>
    </row>
    <row r="14" spans="1:57" x14ac:dyDescent="0.25">
      <c r="A14" s="56"/>
      <c r="B14" s="30">
        <v>2011</v>
      </c>
      <c r="C14" s="33" t="s">
        <v>52</v>
      </c>
      <c r="D14" s="47" t="s">
        <v>44</v>
      </c>
      <c r="E14" s="30">
        <v>18</v>
      </c>
      <c r="F14" s="30">
        <v>0</v>
      </c>
      <c r="G14" s="30">
        <v>7</v>
      </c>
      <c r="H14" s="31">
        <v>7</v>
      </c>
      <c r="I14" s="30">
        <v>46</v>
      </c>
      <c r="J14" s="48">
        <v>0.45100000000000001</v>
      </c>
      <c r="K14" s="42">
        <v>102</v>
      </c>
      <c r="L14" s="115"/>
      <c r="M14" s="18"/>
      <c r="N14" s="18"/>
      <c r="O14" s="18"/>
      <c r="P14" s="24"/>
      <c r="Q14" s="30"/>
      <c r="R14" s="30"/>
      <c r="S14" s="31"/>
      <c r="T14" s="30"/>
      <c r="U14" s="30"/>
      <c r="V14" s="116"/>
      <c r="W14" s="42"/>
      <c r="X14" s="30"/>
      <c r="Y14" s="30"/>
      <c r="Z14" s="47"/>
      <c r="AA14" s="30"/>
      <c r="AB14" s="30"/>
      <c r="AC14" s="30"/>
      <c r="AD14" s="30"/>
      <c r="AE14" s="30"/>
      <c r="AF14" s="36"/>
      <c r="AG14" s="24"/>
      <c r="AH14" s="18"/>
      <c r="AI14" s="18"/>
      <c r="AJ14" s="18"/>
      <c r="AK14" s="18"/>
      <c r="AL14" s="24"/>
      <c r="AM14" s="30"/>
      <c r="AN14" s="30"/>
      <c r="AO14" s="30"/>
      <c r="AP14" s="30"/>
      <c r="AQ14" s="30"/>
      <c r="AR14" s="117"/>
      <c r="AS14" s="118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</row>
    <row r="15" spans="1:57" x14ac:dyDescent="0.25">
      <c r="A15" s="56"/>
      <c r="B15" s="30">
        <v>2012</v>
      </c>
      <c r="C15" s="33" t="s">
        <v>59</v>
      </c>
      <c r="D15" s="47" t="s">
        <v>44</v>
      </c>
      <c r="E15" s="30">
        <v>19</v>
      </c>
      <c r="F15" s="30">
        <v>0</v>
      </c>
      <c r="G15" s="30">
        <v>3</v>
      </c>
      <c r="H15" s="31">
        <v>6</v>
      </c>
      <c r="I15" s="30">
        <v>62</v>
      </c>
      <c r="J15" s="48">
        <v>0.48099999999999998</v>
      </c>
      <c r="K15" s="42">
        <v>129</v>
      </c>
      <c r="L15" s="115"/>
      <c r="M15" s="18"/>
      <c r="N15" s="18"/>
      <c r="O15" s="18"/>
      <c r="P15" s="24"/>
      <c r="Q15" s="30">
        <v>4</v>
      </c>
      <c r="R15" s="30">
        <v>0</v>
      </c>
      <c r="S15" s="31">
        <v>0</v>
      </c>
      <c r="T15" s="30">
        <v>3</v>
      </c>
      <c r="U15" s="30">
        <v>17</v>
      </c>
      <c r="V15" s="116">
        <v>0.53100000000000003</v>
      </c>
      <c r="W15" s="42">
        <v>32</v>
      </c>
      <c r="X15" s="30"/>
      <c r="Y15" s="30"/>
      <c r="Z15" s="47"/>
      <c r="AA15" s="30"/>
      <c r="AB15" s="30"/>
      <c r="AC15" s="30"/>
      <c r="AD15" s="30"/>
      <c r="AE15" s="30"/>
      <c r="AF15" s="36"/>
      <c r="AG15" s="24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17"/>
      <c r="AS15" s="118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</row>
    <row r="16" spans="1:57" x14ac:dyDescent="0.25">
      <c r="A16" s="56"/>
      <c r="B16" s="30"/>
      <c r="C16" s="33"/>
      <c r="D16" s="47"/>
      <c r="E16" s="30"/>
      <c r="F16" s="30"/>
      <c r="G16" s="30"/>
      <c r="H16" s="31"/>
      <c r="I16" s="30"/>
      <c r="J16" s="48"/>
      <c r="K16" s="42"/>
      <c r="L16" s="115"/>
      <c r="M16" s="18"/>
      <c r="N16" s="18"/>
      <c r="O16" s="18"/>
      <c r="P16" s="24"/>
      <c r="Q16" s="30"/>
      <c r="R16" s="30"/>
      <c r="S16" s="31"/>
      <c r="T16" s="30"/>
      <c r="U16" s="30"/>
      <c r="V16" s="116"/>
      <c r="W16" s="42"/>
      <c r="X16" s="30">
        <v>2013</v>
      </c>
      <c r="Y16" s="30" t="s">
        <v>51</v>
      </c>
      <c r="Z16" s="47" t="s">
        <v>44</v>
      </c>
      <c r="AA16" s="30">
        <v>6</v>
      </c>
      <c r="AB16" s="30">
        <v>0</v>
      </c>
      <c r="AC16" s="30">
        <v>3</v>
      </c>
      <c r="AD16" s="30">
        <v>6</v>
      </c>
      <c r="AE16" s="30">
        <v>20</v>
      </c>
      <c r="AF16" s="36">
        <v>0.625</v>
      </c>
      <c r="AG16" s="24">
        <v>32</v>
      </c>
      <c r="AH16" s="18"/>
      <c r="AI16" s="18"/>
      <c r="AJ16" s="18"/>
      <c r="AK16" s="18"/>
      <c r="AL16" s="24"/>
      <c r="AM16" s="30">
        <v>2</v>
      </c>
      <c r="AN16" s="30">
        <v>1</v>
      </c>
      <c r="AO16" s="30">
        <v>4</v>
      </c>
      <c r="AP16" s="30">
        <v>2</v>
      </c>
      <c r="AQ16" s="30">
        <v>12</v>
      </c>
      <c r="AR16" s="117">
        <v>0.8</v>
      </c>
      <c r="AS16" s="118">
        <v>15</v>
      </c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</row>
    <row r="17" spans="1:57" x14ac:dyDescent="0.25">
      <c r="A17" s="56"/>
      <c r="B17" s="30"/>
      <c r="C17" s="33"/>
      <c r="D17" s="47"/>
      <c r="E17" s="30"/>
      <c r="F17" s="30"/>
      <c r="G17" s="30"/>
      <c r="H17" s="31"/>
      <c r="I17" s="30"/>
      <c r="J17" s="48"/>
      <c r="K17" s="42"/>
      <c r="L17" s="115"/>
      <c r="M17" s="18"/>
      <c r="N17" s="18"/>
      <c r="O17" s="18"/>
      <c r="P17" s="24"/>
      <c r="Q17" s="30"/>
      <c r="R17" s="30"/>
      <c r="S17" s="31"/>
      <c r="T17" s="30"/>
      <c r="U17" s="30"/>
      <c r="V17" s="116"/>
      <c r="W17" s="42"/>
      <c r="X17" s="30">
        <v>2014</v>
      </c>
      <c r="Y17" s="30" t="s">
        <v>46</v>
      </c>
      <c r="Z17" s="47" t="s">
        <v>44</v>
      </c>
      <c r="AA17" s="30">
        <v>12</v>
      </c>
      <c r="AB17" s="30">
        <v>0</v>
      </c>
      <c r="AC17" s="30">
        <v>4</v>
      </c>
      <c r="AD17" s="30">
        <v>12</v>
      </c>
      <c r="AE17" s="30">
        <v>35</v>
      </c>
      <c r="AF17" s="36">
        <v>0.5</v>
      </c>
      <c r="AG17" s="24">
        <v>70</v>
      </c>
      <c r="AH17" s="18"/>
      <c r="AI17" s="18"/>
      <c r="AJ17" s="18"/>
      <c r="AK17" s="18"/>
      <c r="AL17" s="24"/>
      <c r="AM17" s="30">
        <v>6</v>
      </c>
      <c r="AN17" s="30">
        <v>0</v>
      </c>
      <c r="AO17" s="30">
        <v>1</v>
      </c>
      <c r="AP17" s="30">
        <v>2</v>
      </c>
      <c r="AQ17" s="30">
        <v>12</v>
      </c>
      <c r="AR17" s="117">
        <v>0.375</v>
      </c>
      <c r="AS17" s="118">
        <v>32</v>
      </c>
      <c r="AT17" s="56"/>
      <c r="AU17" s="56"/>
      <c r="AV17" s="56"/>
      <c r="AW17" s="56"/>
      <c r="AX17" s="56"/>
      <c r="AY17" s="56"/>
      <c r="AZ17" s="56"/>
      <c r="BA17" s="56"/>
      <c r="BB17" s="56"/>
      <c r="BC17" s="56"/>
      <c r="BD17" s="56"/>
      <c r="BE17" s="56"/>
    </row>
    <row r="18" spans="1:57" x14ac:dyDescent="0.25">
      <c r="A18" s="56"/>
      <c r="B18" s="30">
        <v>2015</v>
      </c>
      <c r="C18" s="33" t="s">
        <v>60</v>
      </c>
      <c r="D18" s="47" t="s">
        <v>44</v>
      </c>
      <c r="E18" s="30">
        <v>23</v>
      </c>
      <c r="F18" s="30">
        <v>0</v>
      </c>
      <c r="G18" s="30">
        <v>1</v>
      </c>
      <c r="H18" s="31">
        <v>10</v>
      </c>
      <c r="I18" s="30">
        <v>68</v>
      </c>
      <c r="J18" s="48">
        <v>0.45629999999999998</v>
      </c>
      <c r="K18" s="42">
        <v>149</v>
      </c>
      <c r="L18" s="115"/>
      <c r="M18" s="18"/>
      <c r="N18" s="18"/>
      <c r="O18" s="18"/>
      <c r="P18" s="24"/>
      <c r="Q18" s="30">
        <v>2</v>
      </c>
      <c r="R18" s="30">
        <v>0</v>
      </c>
      <c r="S18" s="31">
        <v>0</v>
      </c>
      <c r="T18" s="30">
        <v>4</v>
      </c>
      <c r="U18" s="30">
        <v>9</v>
      </c>
      <c r="V18" s="116">
        <v>0.56299999999999994</v>
      </c>
      <c r="W18" s="42">
        <v>16</v>
      </c>
      <c r="X18" s="30"/>
      <c r="Y18" s="33"/>
      <c r="Z18" s="47"/>
      <c r="AA18" s="30"/>
      <c r="AB18" s="30"/>
      <c r="AC18" s="30"/>
      <c r="AD18" s="31"/>
      <c r="AE18" s="30"/>
      <c r="AF18" s="48"/>
      <c r="AG18" s="42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17"/>
      <c r="AS18" s="118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</row>
    <row r="19" spans="1:57" x14ac:dyDescent="0.25">
      <c r="A19" s="56"/>
      <c r="B19" s="30">
        <v>2016</v>
      </c>
      <c r="C19" s="33" t="s">
        <v>47</v>
      </c>
      <c r="D19" s="47" t="s">
        <v>44</v>
      </c>
      <c r="E19" s="30">
        <v>12</v>
      </c>
      <c r="F19" s="30">
        <v>0</v>
      </c>
      <c r="G19" s="30">
        <v>5</v>
      </c>
      <c r="H19" s="31">
        <v>4</v>
      </c>
      <c r="I19" s="30">
        <v>39</v>
      </c>
      <c r="J19" s="48">
        <v>0.52700000000000002</v>
      </c>
      <c r="K19" s="42">
        <v>74</v>
      </c>
      <c r="L19" s="115"/>
      <c r="M19" s="18"/>
      <c r="N19" s="18"/>
      <c r="O19" s="18"/>
      <c r="P19" s="24"/>
      <c r="Q19" s="30">
        <v>2</v>
      </c>
      <c r="R19" s="30">
        <v>0</v>
      </c>
      <c r="S19" s="31">
        <v>0</v>
      </c>
      <c r="T19" s="30">
        <v>1</v>
      </c>
      <c r="U19" s="30">
        <v>5</v>
      </c>
      <c r="V19" s="116">
        <v>0.45500000000000002</v>
      </c>
      <c r="W19" s="42">
        <v>11</v>
      </c>
      <c r="X19" s="30"/>
      <c r="Y19" s="33"/>
      <c r="Z19" s="47"/>
      <c r="AA19" s="30"/>
      <c r="AB19" s="30"/>
      <c r="AC19" s="30"/>
      <c r="AD19" s="31"/>
      <c r="AE19" s="30"/>
      <c r="AF19" s="48"/>
      <c r="AG19" s="42"/>
      <c r="AH19" s="18"/>
      <c r="AI19" s="18"/>
      <c r="AJ19" s="18"/>
      <c r="AK19" s="18"/>
      <c r="AL19" s="24"/>
      <c r="AM19" s="30"/>
      <c r="AN19" s="30"/>
      <c r="AO19" s="30"/>
      <c r="AP19" s="30"/>
      <c r="AQ19" s="30"/>
      <c r="AR19" s="117"/>
      <c r="AS19" s="118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</row>
    <row r="20" spans="1:57" x14ac:dyDescent="0.25">
      <c r="A20" s="56"/>
      <c r="B20" s="30">
        <v>2017</v>
      </c>
      <c r="C20" s="33" t="s">
        <v>52</v>
      </c>
      <c r="D20" s="47" t="s">
        <v>44</v>
      </c>
      <c r="E20" s="30">
        <v>17</v>
      </c>
      <c r="F20" s="30">
        <v>0</v>
      </c>
      <c r="G20" s="30">
        <v>6</v>
      </c>
      <c r="H20" s="31">
        <v>6</v>
      </c>
      <c r="I20" s="30">
        <v>62</v>
      </c>
      <c r="J20" s="48">
        <v>0.5585</v>
      </c>
      <c r="K20" s="42">
        <v>111</v>
      </c>
      <c r="L20" s="115"/>
      <c r="M20" s="18"/>
      <c r="N20" s="18"/>
      <c r="O20" s="18"/>
      <c r="P20" s="24"/>
      <c r="Q20" s="30"/>
      <c r="R20" s="30"/>
      <c r="S20" s="31"/>
      <c r="T20" s="30"/>
      <c r="U20" s="30"/>
      <c r="V20" s="116"/>
      <c r="W20" s="42"/>
      <c r="X20" s="30"/>
      <c r="Y20" s="33"/>
      <c r="Z20" s="47"/>
      <c r="AA20" s="30"/>
      <c r="AB20" s="30"/>
      <c r="AC20" s="30"/>
      <c r="AD20" s="31"/>
      <c r="AE20" s="30"/>
      <c r="AF20" s="48"/>
      <c r="AG20" s="42"/>
      <c r="AH20" s="18"/>
      <c r="AI20" s="18"/>
      <c r="AJ20" s="18"/>
      <c r="AK20" s="18"/>
      <c r="AL20" s="24"/>
      <c r="AM20" s="30"/>
      <c r="AN20" s="30"/>
      <c r="AO20" s="30"/>
      <c r="AP20" s="30"/>
      <c r="AQ20" s="30"/>
      <c r="AR20" s="117"/>
      <c r="AS20" s="118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</row>
    <row r="21" spans="1:57" x14ac:dyDescent="0.25">
      <c r="A21" s="56"/>
      <c r="B21" s="30">
        <v>2018</v>
      </c>
      <c r="C21" s="30" t="s">
        <v>47</v>
      </c>
      <c r="D21" s="47" t="s">
        <v>44</v>
      </c>
      <c r="E21" s="30">
        <v>20</v>
      </c>
      <c r="F21" s="30">
        <v>1</v>
      </c>
      <c r="G21" s="30">
        <v>3</v>
      </c>
      <c r="H21" s="30">
        <v>2</v>
      </c>
      <c r="I21" s="30">
        <v>42</v>
      </c>
      <c r="J21" s="36">
        <v>0.40770000000000001</v>
      </c>
      <c r="K21" s="56">
        <v>103</v>
      </c>
      <c r="L21" s="115"/>
      <c r="M21" s="18"/>
      <c r="N21" s="18"/>
      <c r="O21" s="18"/>
      <c r="P21" s="56"/>
      <c r="Q21" s="30">
        <v>1</v>
      </c>
      <c r="R21" s="30">
        <v>0</v>
      </c>
      <c r="S21" s="30">
        <v>3</v>
      </c>
      <c r="T21" s="30">
        <v>1</v>
      </c>
      <c r="U21" s="30">
        <v>6</v>
      </c>
      <c r="V21" s="117">
        <v>0.85709999999999997</v>
      </c>
      <c r="W21" s="24">
        <v>7</v>
      </c>
      <c r="X21" s="30"/>
      <c r="Y21" s="33"/>
      <c r="Z21" s="47"/>
      <c r="AA21" s="30"/>
      <c r="AB21" s="30"/>
      <c r="AC21" s="30"/>
      <c r="AD21" s="31"/>
      <c r="AE21" s="30"/>
      <c r="AF21" s="48"/>
      <c r="AG21" s="42"/>
      <c r="AH21" s="18"/>
      <c r="AI21" s="18"/>
      <c r="AJ21" s="18"/>
      <c r="AK21" s="18"/>
      <c r="AL21" s="24"/>
      <c r="AM21" s="30"/>
      <c r="AN21" s="30"/>
      <c r="AO21" s="30"/>
      <c r="AP21" s="30"/>
      <c r="AQ21" s="30"/>
      <c r="AR21" s="117"/>
      <c r="AS21" s="118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</row>
    <row r="22" spans="1:57" ht="14.25" x14ac:dyDescent="0.2">
      <c r="A22" s="56"/>
      <c r="B22" s="119" t="s">
        <v>71</v>
      </c>
      <c r="C22" s="120"/>
      <c r="D22" s="121"/>
      <c r="E22" s="122">
        <f>SUM(E4:E21)</f>
        <v>151</v>
      </c>
      <c r="F22" s="122">
        <f>SUM(F4:F21)</f>
        <v>1</v>
      </c>
      <c r="G22" s="122">
        <f>SUM(G4:G21)</f>
        <v>41</v>
      </c>
      <c r="H22" s="122">
        <f>SUM(H4:H21)</f>
        <v>43</v>
      </c>
      <c r="I22" s="122">
        <f>SUM(I4:I21)</f>
        <v>385</v>
      </c>
      <c r="J22" s="123">
        <f>PRODUCT(I22/K22)</f>
        <v>0.44354838709677419</v>
      </c>
      <c r="K22" s="110">
        <f>SUM(K4:K21)</f>
        <v>868</v>
      </c>
      <c r="L22" s="22"/>
      <c r="M22" s="20"/>
      <c r="N22" s="124"/>
      <c r="O22" s="125"/>
      <c r="P22" s="24"/>
      <c r="Q22" s="122">
        <f>SUM(Q4:Q21)</f>
        <v>11</v>
      </c>
      <c r="R22" s="122">
        <f>SUM(R4:R21)</f>
        <v>0</v>
      </c>
      <c r="S22" s="122">
        <f>SUM(S4:S21)</f>
        <v>3</v>
      </c>
      <c r="T22" s="122">
        <f>SUM(T4:T21)</f>
        <v>9</v>
      </c>
      <c r="U22" s="122">
        <f>SUM(U4:U21)</f>
        <v>40</v>
      </c>
      <c r="V22" s="123">
        <f>PRODUCT(U22/W22)</f>
        <v>0.54794520547945202</v>
      </c>
      <c r="W22" s="110">
        <f>SUM(W4:W21)</f>
        <v>73</v>
      </c>
      <c r="X22" s="16" t="s">
        <v>71</v>
      </c>
      <c r="Y22" s="17"/>
      <c r="Z22" s="15"/>
      <c r="AA22" s="122">
        <f>SUM(AA4:AA21)</f>
        <v>75</v>
      </c>
      <c r="AB22" s="122">
        <f>SUM(AB4:AB21)</f>
        <v>1</v>
      </c>
      <c r="AC22" s="122">
        <f>SUM(AC4:AC21)</f>
        <v>37</v>
      </c>
      <c r="AD22" s="122">
        <f>SUM(AD4:AD21)</f>
        <v>37</v>
      </c>
      <c r="AE22" s="122">
        <f>SUM(AE4:AE21)</f>
        <v>212</v>
      </c>
      <c r="AF22" s="123">
        <f>PRODUCT(AE22/AG22)</f>
        <v>0.51331719128329301</v>
      </c>
      <c r="AG22" s="110">
        <f>SUM(AG4:AG21)</f>
        <v>413</v>
      </c>
      <c r="AH22" s="22"/>
      <c r="AI22" s="20"/>
      <c r="AJ22" s="124"/>
      <c r="AK22" s="125"/>
      <c r="AL22" s="24"/>
      <c r="AM22" s="122">
        <f>SUM(AM4:AM21)</f>
        <v>17</v>
      </c>
      <c r="AN22" s="122">
        <f>SUM(AN4:AN21)</f>
        <v>1</v>
      </c>
      <c r="AO22" s="122">
        <f>SUM(AO4:AO21)</f>
        <v>10</v>
      </c>
      <c r="AP22" s="122">
        <f>SUM(AP4:AP21)</f>
        <v>7</v>
      </c>
      <c r="AQ22" s="122">
        <f>SUM(AQ4:AQ21)</f>
        <v>53</v>
      </c>
      <c r="AR22" s="123">
        <f>PRODUCT(AQ22/AS22)</f>
        <v>0.49532710280373832</v>
      </c>
      <c r="AS22" s="114">
        <f>SUM(AS4:AS21)</f>
        <v>107</v>
      </c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</row>
    <row r="23" spans="1:57" x14ac:dyDescent="0.25">
      <c r="A23" s="56"/>
      <c r="B23" s="56"/>
      <c r="C23" s="56"/>
      <c r="D23" s="56"/>
      <c r="E23" s="56"/>
      <c r="F23" s="56"/>
      <c r="G23" s="56"/>
      <c r="H23" s="56"/>
      <c r="I23" s="56"/>
      <c r="J23" s="57"/>
      <c r="K23" s="42"/>
      <c r="L23" s="24"/>
      <c r="M23" s="24"/>
      <c r="N23" s="24"/>
      <c r="O23" s="24"/>
      <c r="P23" s="56"/>
      <c r="Q23" s="56"/>
      <c r="R23" s="59"/>
      <c r="S23" s="56"/>
      <c r="T23" s="56"/>
      <c r="U23" s="24"/>
      <c r="V23" s="24"/>
      <c r="W23" s="42"/>
      <c r="X23" s="56"/>
      <c r="Y23" s="56"/>
      <c r="Z23" s="56"/>
      <c r="AA23" s="56"/>
      <c r="AB23" s="56"/>
      <c r="AC23" s="56"/>
      <c r="AD23" s="56"/>
      <c r="AE23" s="56"/>
      <c r="AF23" s="57"/>
      <c r="AG23" s="42"/>
      <c r="AH23" s="24"/>
      <c r="AI23" s="24"/>
      <c r="AJ23" s="24"/>
      <c r="AK23" s="24"/>
      <c r="AL23" s="56"/>
      <c r="AM23" s="56"/>
      <c r="AN23" s="59"/>
      <c r="AO23" s="56"/>
      <c r="AP23" s="56"/>
      <c r="AQ23" s="24"/>
      <c r="AR23" s="24"/>
      <c r="AS23" s="42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</row>
    <row r="24" spans="1:57" x14ac:dyDescent="0.25">
      <c r="A24" s="56"/>
      <c r="B24" s="126" t="s">
        <v>72</v>
      </c>
      <c r="C24" s="127"/>
      <c r="D24" s="128"/>
      <c r="E24" s="15" t="s">
        <v>3</v>
      </c>
      <c r="F24" s="18" t="s">
        <v>8</v>
      </c>
      <c r="G24" s="15" t="s">
        <v>5</v>
      </c>
      <c r="H24" s="18" t="s">
        <v>6</v>
      </c>
      <c r="I24" s="18" t="s">
        <v>17</v>
      </c>
      <c r="J24" s="18" t="s">
        <v>22</v>
      </c>
      <c r="K24" s="24"/>
      <c r="L24" s="18" t="s">
        <v>27</v>
      </c>
      <c r="M24" s="18" t="s">
        <v>28</v>
      </c>
      <c r="N24" s="18" t="s">
        <v>73</v>
      </c>
      <c r="O24" s="18" t="s">
        <v>74</v>
      </c>
      <c r="Q24" s="59"/>
      <c r="R24" s="59" t="s">
        <v>53</v>
      </c>
      <c r="S24" s="59"/>
      <c r="T24" s="56" t="s">
        <v>54</v>
      </c>
      <c r="U24" s="24"/>
      <c r="V24" s="42"/>
      <c r="W24" s="42"/>
      <c r="X24" s="49"/>
      <c r="Y24" s="49"/>
      <c r="Z24" s="49"/>
      <c r="AA24" s="49"/>
      <c r="AB24" s="49"/>
      <c r="AC24" s="59"/>
      <c r="AD24" s="59"/>
      <c r="AE24" s="59"/>
      <c r="AF24" s="56"/>
      <c r="AG24" s="56"/>
      <c r="AH24" s="56"/>
      <c r="AI24" s="56"/>
      <c r="AJ24" s="56"/>
      <c r="AK24" s="56"/>
      <c r="AM24" s="42"/>
      <c r="AN24" s="49"/>
      <c r="AO24" s="49"/>
      <c r="AP24" s="49"/>
      <c r="AQ24" s="49"/>
      <c r="AR24" s="49"/>
      <c r="AS24" s="49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</row>
    <row r="25" spans="1:57" x14ac:dyDescent="0.25">
      <c r="A25" s="56"/>
      <c r="B25" s="61" t="s">
        <v>12</v>
      </c>
      <c r="C25" s="12"/>
      <c r="D25" s="63"/>
      <c r="E25" s="129">
        <v>30</v>
      </c>
      <c r="F25" s="129">
        <v>0</v>
      </c>
      <c r="G25" s="129">
        <v>4</v>
      </c>
      <c r="H25" s="129">
        <v>4</v>
      </c>
      <c r="I25" s="129">
        <v>21</v>
      </c>
      <c r="J25" s="130">
        <v>0.32800000000000001</v>
      </c>
      <c r="K25" s="56">
        <f>PRODUCT(I25/J25)</f>
        <v>64.024390243902431</v>
      </c>
      <c r="L25" s="131">
        <f>PRODUCT((F25+G25)/E25)</f>
        <v>0.13333333333333333</v>
      </c>
      <c r="M25" s="131">
        <f>PRODUCT(H25/E25)</f>
        <v>0.13333333333333333</v>
      </c>
      <c r="N25" s="131">
        <f>PRODUCT((F25+G25+H25)/E25)</f>
        <v>0.26666666666666666</v>
      </c>
      <c r="O25" s="131">
        <f>PRODUCT(I25/E25)</f>
        <v>0.7</v>
      </c>
      <c r="Q25" s="59"/>
      <c r="R25" s="59"/>
      <c r="S25" s="59"/>
      <c r="T25" s="56" t="s">
        <v>55</v>
      </c>
      <c r="U25" s="56"/>
      <c r="V25" s="56"/>
      <c r="W25" s="56"/>
      <c r="X25" s="59"/>
      <c r="Y25" s="59"/>
      <c r="Z25" s="59"/>
      <c r="AA25" s="59"/>
      <c r="AB25" s="59"/>
      <c r="AC25" s="59"/>
      <c r="AD25" s="59"/>
      <c r="AE25" s="59"/>
      <c r="AF25" s="59"/>
      <c r="AG25" s="59"/>
      <c r="AH25" s="59"/>
      <c r="AI25" s="59"/>
      <c r="AJ25" s="59"/>
      <c r="AK25" s="56"/>
      <c r="AL25" s="56"/>
      <c r="AM25" s="56"/>
      <c r="AN25" s="59"/>
      <c r="AO25" s="59"/>
      <c r="AP25" s="59"/>
      <c r="AQ25" s="59"/>
      <c r="AR25" s="59"/>
      <c r="AS25" s="59"/>
      <c r="AT25" s="56"/>
      <c r="AU25" s="56"/>
      <c r="AV25" s="56"/>
      <c r="AW25" s="56"/>
      <c r="AX25" s="56"/>
      <c r="AY25" s="56"/>
      <c r="AZ25" s="56"/>
      <c r="BA25" s="56"/>
      <c r="BB25" s="56"/>
      <c r="BC25" s="56"/>
      <c r="BD25" s="56"/>
      <c r="BE25" s="56"/>
    </row>
    <row r="26" spans="1:57" x14ac:dyDescent="0.25">
      <c r="A26" s="56"/>
      <c r="B26" s="132" t="s">
        <v>57</v>
      </c>
      <c r="C26" s="133"/>
      <c r="D26" s="134"/>
      <c r="E26" s="129">
        <f>PRODUCT(E22+Q22)</f>
        <v>162</v>
      </c>
      <c r="F26" s="129">
        <f>PRODUCT(F22+R22)</f>
        <v>1</v>
      </c>
      <c r="G26" s="129">
        <f>PRODUCT(G22+S22)</f>
        <v>44</v>
      </c>
      <c r="H26" s="129">
        <f>PRODUCT(H22+T22)</f>
        <v>52</v>
      </c>
      <c r="I26" s="129">
        <f>PRODUCT(I22+U22)</f>
        <v>425</v>
      </c>
      <c r="J26" s="130">
        <f>PRODUCT(I26/K26)</f>
        <v>0.45164718384697133</v>
      </c>
      <c r="K26" s="56">
        <f>PRODUCT(K22+W22)</f>
        <v>941</v>
      </c>
      <c r="L26" s="131">
        <f>PRODUCT((F26+G26)/E26)</f>
        <v>0.27777777777777779</v>
      </c>
      <c r="M26" s="131">
        <f>PRODUCT(H26/E26)</f>
        <v>0.32098765432098764</v>
      </c>
      <c r="N26" s="131">
        <f>PRODUCT((F26+G26+H26)/E26)</f>
        <v>0.59876543209876543</v>
      </c>
      <c r="O26" s="131">
        <f>PRODUCT(I26/E26)</f>
        <v>2.6234567901234569</v>
      </c>
      <c r="Q26" s="59"/>
      <c r="R26" s="59"/>
      <c r="S26" s="59"/>
      <c r="T26" s="59" t="s">
        <v>56</v>
      </c>
      <c r="U26" s="56"/>
      <c r="V26" s="56"/>
      <c r="W26" s="56"/>
      <c r="X26" s="56"/>
      <c r="Y26" s="56"/>
      <c r="Z26" s="56"/>
      <c r="AA26" s="56"/>
      <c r="AB26" s="56"/>
      <c r="AC26" s="59"/>
      <c r="AD26" s="59"/>
      <c r="AE26" s="59"/>
      <c r="AF26" s="59"/>
      <c r="AG26" s="59"/>
      <c r="AH26" s="59"/>
      <c r="AI26" s="59"/>
      <c r="AJ26" s="59"/>
      <c r="AK26" s="56"/>
      <c r="AL26" s="56"/>
      <c r="AM26" s="56"/>
      <c r="AN26" s="56"/>
      <c r="AO26" s="56"/>
      <c r="AP26" s="56"/>
      <c r="AQ26" s="56"/>
      <c r="AR26" s="56"/>
      <c r="AS26" s="56"/>
      <c r="AT26" s="56"/>
      <c r="AU26" s="56"/>
      <c r="AV26" s="56"/>
      <c r="AW26" s="56"/>
      <c r="AX26" s="56"/>
      <c r="AY26" s="56"/>
      <c r="AZ26" s="56"/>
      <c r="BA26" s="56"/>
      <c r="BB26" s="56"/>
      <c r="BC26" s="56"/>
      <c r="BD26" s="56"/>
      <c r="BE26" s="56"/>
    </row>
    <row r="27" spans="1:57" x14ac:dyDescent="0.25">
      <c r="A27" s="56"/>
      <c r="B27" s="27" t="s">
        <v>68</v>
      </c>
      <c r="C27" s="94"/>
      <c r="D27" s="28"/>
      <c r="E27" s="129">
        <f>PRODUCT(AA22+AM22)</f>
        <v>92</v>
      </c>
      <c r="F27" s="129">
        <f>PRODUCT(AB22+AN22)</f>
        <v>2</v>
      </c>
      <c r="G27" s="129">
        <f>PRODUCT(AC22+AO22)</f>
        <v>47</v>
      </c>
      <c r="H27" s="129">
        <f>PRODUCT(AD22+AP22)</f>
        <v>44</v>
      </c>
      <c r="I27" s="129">
        <f>PRODUCT(AE22+AQ22)</f>
        <v>265</v>
      </c>
      <c r="J27" s="130">
        <f>PRODUCT(I27/K27)</f>
        <v>0.50961538461538458</v>
      </c>
      <c r="K27" s="24">
        <f>PRODUCT(AG22+AS22)</f>
        <v>520</v>
      </c>
      <c r="L27" s="131">
        <f>PRODUCT((F27+G27)/E27)</f>
        <v>0.53260869565217395</v>
      </c>
      <c r="M27" s="131">
        <f>PRODUCT(H27/E27)</f>
        <v>0.47826086956521741</v>
      </c>
      <c r="N27" s="131">
        <f>PRODUCT((F27+G27+H27)/E27)</f>
        <v>1.0108695652173914</v>
      </c>
      <c r="O27" s="131">
        <f>PRODUCT(I27/E27)</f>
        <v>2.8804347826086958</v>
      </c>
      <c r="Q27" s="59"/>
      <c r="R27" s="59"/>
      <c r="S27" s="56"/>
      <c r="T27" s="56"/>
      <c r="U27" s="24"/>
      <c r="V27" s="24"/>
      <c r="W27" s="56"/>
      <c r="X27" s="56"/>
      <c r="Y27" s="56"/>
      <c r="Z27" s="56"/>
      <c r="AA27" s="56"/>
      <c r="AB27" s="56"/>
      <c r="AC27" s="59"/>
      <c r="AD27" s="59"/>
      <c r="AE27" s="59"/>
      <c r="AF27" s="59"/>
      <c r="AG27" s="59"/>
      <c r="AH27" s="59"/>
      <c r="AI27" s="59"/>
      <c r="AJ27" s="59"/>
      <c r="AK27" s="56"/>
      <c r="AL27" s="24"/>
      <c r="AM27" s="56"/>
      <c r="AN27" s="56"/>
      <c r="AO27" s="56"/>
      <c r="AP27" s="56"/>
      <c r="AQ27" s="56"/>
      <c r="AR27" s="56"/>
      <c r="AS27" s="56"/>
      <c r="AT27" s="56"/>
      <c r="AU27" s="56"/>
      <c r="AV27" s="56"/>
      <c r="AW27" s="56"/>
      <c r="AX27" s="56"/>
      <c r="AY27" s="56"/>
      <c r="AZ27" s="56"/>
      <c r="BA27" s="56"/>
      <c r="BB27" s="56"/>
      <c r="BC27" s="56"/>
      <c r="BD27" s="56"/>
      <c r="BE27" s="56"/>
    </row>
    <row r="28" spans="1:57" x14ac:dyDescent="0.25">
      <c r="A28" s="56"/>
      <c r="B28" s="135" t="s">
        <v>71</v>
      </c>
      <c r="C28" s="136"/>
      <c r="D28" s="137"/>
      <c r="E28" s="129">
        <f>SUM(E25:E27)</f>
        <v>284</v>
      </c>
      <c r="F28" s="129">
        <f t="shared" ref="F28:I28" si="0">SUM(F25:F27)</f>
        <v>3</v>
      </c>
      <c r="G28" s="129">
        <f t="shared" si="0"/>
        <v>95</v>
      </c>
      <c r="H28" s="129">
        <f t="shared" si="0"/>
        <v>100</v>
      </c>
      <c r="I28" s="129">
        <f t="shared" si="0"/>
        <v>711</v>
      </c>
      <c r="J28" s="130">
        <f>PRODUCT(I28/K28)</f>
        <v>0.46622205162652336</v>
      </c>
      <c r="K28" s="56">
        <f>SUM(K25:K27)</f>
        <v>1525.0243902439024</v>
      </c>
      <c r="L28" s="131">
        <f>PRODUCT((F28+G28)/E28)</f>
        <v>0.34507042253521125</v>
      </c>
      <c r="M28" s="131">
        <f>PRODUCT(H28/E28)</f>
        <v>0.352112676056338</v>
      </c>
      <c r="N28" s="131">
        <f>PRODUCT((F28+G28+H28)/E28)</f>
        <v>0.69718309859154926</v>
      </c>
      <c r="O28" s="131">
        <f>PRODUCT(I28/E28)</f>
        <v>2.5035211267605635</v>
      </c>
      <c r="Q28" s="24"/>
      <c r="R28" s="24"/>
      <c r="S28" s="24"/>
      <c r="T28" s="56"/>
      <c r="U28" s="56"/>
      <c r="V28" s="56"/>
      <c r="W28" s="56"/>
      <c r="X28" s="56"/>
      <c r="Y28" s="56"/>
      <c r="Z28" s="56"/>
      <c r="AA28" s="56"/>
      <c r="AB28" s="56"/>
      <c r="AC28" s="56"/>
      <c r="AD28" s="56"/>
      <c r="AE28" s="59"/>
      <c r="AF28" s="59"/>
      <c r="AG28" s="59"/>
      <c r="AH28" s="59"/>
      <c r="AI28" s="59"/>
      <c r="AJ28" s="59"/>
      <c r="AK28" s="56"/>
      <c r="AL28" s="56"/>
      <c r="AM28" s="56"/>
      <c r="AN28" s="56"/>
      <c r="AO28" s="56"/>
      <c r="AP28" s="56"/>
      <c r="AQ28" s="56"/>
      <c r="AR28" s="56"/>
      <c r="AS28" s="56"/>
      <c r="AT28" s="56"/>
      <c r="AU28" s="56"/>
      <c r="AV28" s="56"/>
      <c r="AW28" s="56"/>
      <c r="AX28" s="56"/>
      <c r="AY28" s="56"/>
      <c r="AZ28" s="56"/>
      <c r="BA28" s="56"/>
      <c r="BB28" s="56"/>
      <c r="BC28" s="56"/>
      <c r="BD28" s="56"/>
      <c r="BE28" s="56"/>
    </row>
    <row r="29" spans="1:57" ht="14.25" x14ac:dyDescent="0.2">
      <c r="A29" s="56"/>
      <c r="B29" s="56"/>
      <c r="C29" s="56"/>
      <c r="D29" s="56"/>
      <c r="E29" s="24"/>
      <c r="F29" s="24"/>
      <c r="G29" s="24"/>
      <c r="H29" s="24"/>
      <c r="I29" s="24"/>
      <c r="J29" s="56"/>
      <c r="K29" s="56"/>
      <c r="L29" s="24"/>
      <c r="M29" s="24"/>
      <c r="N29" s="24"/>
      <c r="O29" s="24"/>
      <c r="P29" s="56"/>
      <c r="Q29" s="56"/>
      <c r="R29" s="56"/>
      <c r="S29" s="56"/>
      <c r="T29" s="56"/>
      <c r="U29" s="56"/>
      <c r="V29" s="56"/>
      <c r="W29" s="56"/>
      <c r="X29" s="56"/>
      <c r="Y29" s="56"/>
      <c r="Z29" s="56"/>
      <c r="AA29" s="56"/>
      <c r="AB29" s="56"/>
      <c r="AC29" s="56"/>
      <c r="AD29" s="56"/>
      <c r="AE29" s="56"/>
      <c r="AF29" s="56"/>
      <c r="AG29" s="56"/>
      <c r="AH29" s="56"/>
      <c r="AI29" s="59"/>
      <c r="AJ29" s="59"/>
      <c r="AK29" s="56"/>
      <c r="AL29" s="56"/>
      <c r="AM29" s="56"/>
      <c r="AN29" s="56"/>
      <c r="AO29" s="56"/>
      <c r="AP29" s="56"/>
      <c r="AQ29" s="56"/>
      <c r="AR29" s="56"/>
      <c r="AS29" s="56"/>
      <c r="AT29" s="56"/>
      <c r="AU29" s="56"/>
      <c r="AV29" s="56"/>
      <c r="AW29" s="56"/>
      <c r="AX29" s="56"/>
      <c r="AY29" s="56"/>
      <c r="AZ29" s="56"/>
      <c r="BA29" s="56"/>
      <c r="BB29" s="56"/>
      <c r="BC29" s="56"/>
      <c r="BD29" s="56"/>
      <c r="BE29" s="56"/>
    </row>
    <row r="30" spans="1:57" ht="14.25" x14ac:dyDescent="0.2">
      <c r="A30" s="56"/>
      <c r="B30" s="56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6"/>
      <c r="Y30" s="56"/>
      <c r="Z30" s="56"/>
      <c r="AA30" s="56"/>
      <c r="AB30" s="56"/>
      <c r="AC30" s="56"/>
      <c r="AD30" s="56"/>
      <c r="AE30" s="56"/>
      <c r="AF30" s="56"/>
      <c r="AG30" s="56"/>
      <c r="AH30" s="56"/>
      <c r="AI30" s="59"/>
      <c r="AJ30" s="59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</row>
    <row r="31" spans="1:57" ht="14.25" x14ac:dyDescent="0.2">
      <c r="A31" s="56"/>
      <c r="B31" s="56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56"/>
      <c r="Z31" s="56"/>
      <c r="AA31" s="56"/>
      <c r="AB31" s="56"/>
      <c r="AC31" s="56"/>
      <c r="AD31" s="56"/>
      <c r="AE31" s="56"/>
      <c r="AF31" s="56"/>
      <c r="AG31" s="56"/>
      <c r="AH31" s="56"/>
      <c r="AI31" s="59"/>
      <c r="AJ31" s="59"/>
      <c r="AK31" s="56"/>
      <c r="AL31" s="56"/>
      <c r="AM31" s="56"/>
      <c r="AN31" s="56"/>
      <c r="AO31" s="56"/>
      <c r="AP31" s="56"/>
      <c r="AQ31" s="56"/>
      <c r="AR31" s="56"/>
      <c r="AS31" s="56"/>
      <c r="AT31" s="56"/>
      <c r="AU31" s="56"/>
      <c r="AV31" s="56"/>
      <c r="AW31" s="56"/>
      <c r="AX31" s="56"/>
      <c r="AY31" s="56"/>
      <c r="AZ31" s="56"/>
      <c r="BA31" s="56"/>
      <c r="BB31" s="56"/>
      <c r="BC31" s="56"/>
      <c r="BD31" s="56"/>
      <c r="BE31" s="56"/>
    </row>
    <row r="32" spans="1:57" ht="14.25" x14ac:dyDescent="0.2">
      <c r="A32" s="56"/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56"/>
      <c r="Y32" s="56"/>
      <c r="Z32" s="56"/>
      <c r="AA32" s="56"/>
      <c r="AB32" s="56"/>
      <c r="AC32" s="56"/>
      <c r="AD32" s="56"/>
      <c r="AE32" s="56"/>
      <c r="AF32" s="56"/>
      <c r="AG32" s="56"/>
      <c r="AH32" s="56"/>
      <c r="AI32" s="59"/>
      <c r="AJ32" s="59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</row>
    <row r="33" spans="1:57" ht="14.25" x14ac:dyDescent="0.2">
      <c r="A33" s="56"/>
      <c r="B33" s="56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  <c r="U33" s="56"/>
      <c r="V33" s="56"/>
      <c r="W33" s="56"/>
      <c r="X33" s="56"/>
      <c r="Y33" s="56"/>
      <c r="Z33" s="56"/>
      <c r="AA33" s="56"/>
      <c r="AB33" s="56"/>
      <c r="AC33" s="56"/>
      <c r="AD33" s="56"/>
      <c r="AE33" s="56"/>
      <c r="AF33" s="56"/>
      <c r="AG33" s="56"/>
      <c r="AH33" s="56"/>
      <c r="AI33" s="59"/>
      <c r="AJ33" s="59"/>
      <c r="AK33" s="56"/>
      <c r="AL33" s="56"/>
      <c r="AM33" s="56"/>
      <c r="AN33" s="56"/>
      <c r="AO33" s="56"/>
      <c r="AP33" s="56"/>
      <c r="AQ33" s="56"/>
      <c r="AR33" s="56"/>
      <c r="AS33" s="56"/>
      <c r="AT33" s="56"/>
      <c r="AU33" s="56"/>
      <c r="AV33" s="56"/>
      <c r="AW33" s="56"/>
      <c r="AX33" s="56"/>
      <c r="AY33" s="56"/>
      <c r="AZ33" s="56"/>
      <c r="BA33" s="56"/>
      <c r="BB33" s="56"/>
      <c r="BC33" s="56"/>
      <c r="BD33" s="56"/>
      <c r="BE33" s="56"/>
    </row>
    <row r="34" spans="1:57" ht="14.25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9"/>
      <c r="AJ34" s="59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</row>
    <row r="35" spans="1:57" ht="14.25" x14ac:dyDescent="0.2">
      <c r="A35" s="56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9"/>
      <c r="AJ35" s="59"/>
      <c r="AK35" s="56"/>
      <c r="AL35" s="56"/>
      <c r="AM35" s="56"/>
      <c r="AN35" s="56"/>
      <c r="AO35" s="56"/>
      <c r="AP35" s="56"/>
      <c r="AQ35" s="56"/>
      <c r="AR35" s="56"/>
      <c r="AS35" s="56"/>
      <c r="AT35" s="56"/>
      <c r="AU35" s="56"/>
      <c r="AV35" s="56"/>
      <c r="AW35" s="56"/>
      <c r="AX35" s="56"/>
      <c r="AY35" s="56"/>
      <c r="AZ35" s="56"/>
      <c r="BA35" s="56"/>
      <c r="BB35" s="56"/>
      <c r="BC35" s="56"/>
      <c r="BD35" s="56"/>
      <c r="BE35" s="56"/>
    </row>
    <row r="36" spans="1:57" ht="14.25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9"/>
      <c r="AJ36" s="59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</row>
    <row r="37" spans="1:57" ht="14.25" x14ac:dyDescent="0.2">
      <c r="A37" s="56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  <c r="AB37" s="56"/>
      <c r="AC37" s="56"/>
      <c r="AD37" s="56"/>
      <c r="AE37" s="56"/>
      <c r="AF37" s="56"/>
      <c r="AG37" s="56"/>
      <c r="AH37" s="56"/>
      <c r="AI37" s="59"/>
      <c r="AJ37" s="59"/>
      <c r="AK37" s="56"/>
      <c r="AL37" s="56"/>
      <c r="AM37" s="56"/>
      <c r="AN37" s="56"/>
      <c r="AO37" s="56"/>
      <c r="AP37" s="56"/>
      <c r="AQ37" s="56"/>
      <c r="AR37" s="56"/>
      <c r="AS37" s="56"/>
      <c r="AT37" s="56"/>
      <c r="AU37" s="56"/>
      <c r="AV37" s="56"/>
      <c r="AW37" s="56"/>
      <c r="AX37" s="56"/>
      <c r="AY37" s="56"/>
      <c r="AZ37" s="56"/>
      <c r="BA37" s="56"/>
      <c r="BB37" s="56"/>
      <c r="BC37" s="56"/>
      <c r="BD37" s="56"/>
      <c r="BE37" s="56"/>
    </row>
    <row r="38" spans="1:57" ht="14.25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9"/>
      <c r="AJ38" s="59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</row>
    <row r="39" spans="1:57" ht="14.25" x14ac:dyDescent="0.2">
      <c r="A39" s="56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  <c r="AC39" s="56"/>
      <c r="AD39" s="56"/>
      <c r="AE39" s="56"/>
      <c r="AF39" s="56"/>
      <c r="AG39" s="56"/>
      <c r="AH39" s="56"/>
      <c r="AI39" s="59"/>
      <c r="AJ39" s="59"/>
      <c r="AK39" s="56"/>
      <c r="AL39" s="56"/>
      <c r="AM39" s="56"/>
      <c r="AN39" s="56"/>
      <c r="AO39" s="56"/>
      <c r="AP39" s="56"/>
      <c r="AQ39" s="56"/>
      <c r="AR39" s="56"/>
      <c r="AS39" s="56"/>
      <c r="AT39" s="56"/>
      <c r="AU39" s="56"/>
      <c r="AV39" s="56"/>
      <c r="AW39" s="56"/>
      <c r="AX39" s="56"/>
      <c r="AY39" s="56"/>
      <c r="AZ39" s="56"/>
      <c r="BA39" s="56"/>
      <c r="BB39" s="56"/>
      <c r="BC39" s="56"/>
      <c r="BD39" s="56"/>
      <c r="BE39" s="56"/>
    </row>
    <row r="40" spans="1:57" ht="14.25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9"/>
      <c r="AJ40" s="59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</row>
    <row r="41" spans="1:57" ht="14.25" x14ac:dyDescent="0.2">
      <c r="A41" s="56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9"/>
      <c r="AJ41" s="59"/>
      <c r="AK41" s="56"/>
      <c r="AL41" s="56"/>
      <c r="AM41" s="56"/>
      <c r="AN41" s="56"/>
      <c r="AO41" s="56"/>
      <c r="AP41" s="56"/>
      <c r="AQ41" s="56"/>
      <c r="AR41" s="56"/>
      <c r="AS41" s="56"/>
      <c r="AT41" s="56"/>
      <c r="AU41" s="56"/>
      <c r="AV41" s="56"/>
      <c r="AW41" s="56"/>
      <c r="AX41" s="56"/>
      <c r="AY41" s="56"/>
      <c r="AZ41" s="56"/>
      <c r="BA41" s="56"/>
      <c r="BB41" s="56"/>
      <c r="BC41" s="56"/>
      <c r="BD41" s="56"/>
      <c r="BE41" s="56"/>
    </row>
    <row r="42" spans="1:57" ht="14.25" x14ac:dyDescent="0.2">
      <c r="A42" s="56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9"/>
      <c r="AJ42" s="59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</row>
    <row r="43" spans="1:57" ht="14.25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  <c r="AC43" s="56"/>
      <c r="AD43" s="56"/>
      <c r="AE43" s="56"/>
      <c r="AF43" s="56"/>
      <c r="AG43" s="56"/>
      <c r="AH43" s="56"/>
      <c r="AI43" s="59"/>
      <c r="AJ43" s="59"/>
      <c r="AK43" s="56"/>
      <c r="AL43" s="56"/>
      <c r="AM43" s="56"/>
      <c r="AN43" s="56"/>
      <c r="AO43" s="56"/>
      <c r="AP43" s="56"/>
      <c r="AQ43" s="56"/>
      <c r="AR43" s="56"/>
      <c r="AS43" s="56"/>
      <c r="AT43" s="56"/>
      <c r="AU43" s="56"/>
      <c r="AV43" s="56"/>
      <c r="AW43" s="56"/>
      <c r="AX43" s="56"/>
      <c r="AY43" s="56"/>
      <c r="AZ43" s="56"/>
      <c r="BA43" s="56"/>
      <c r="BB43" s="56"/>
      <c r="BC43" s="56"/>
      <c r="BD43" s="56"/>
      <c r="BE43" s="56"/>
    </row>
    <row r="44" spans="1:57" ht="14.25" x14ac:dyDescent="0.2">
      <c r="A44" s="56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9"/>
      <c r="AJ44" s="59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</row>
    <row r="45" spans="1:57" ht="14.25" x14ac:dyDescent="0.2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9"/>
      <c r="AJ45" s="59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</row>
    <row r="46" spans="1:57" ht="14.25" x14ac:dyDescent="0.2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9"/>
      <c r="AJ46" s="59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</row>
    <row r="47" spans="1:57" ht="14.25" x14ac:dyDescent="0.2">
      <c r="A47" s="56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9"/>
      <c r="AJ47" s="59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</row>
    <row r="48" spans="1:57" ht="14.25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9"/>
      <c r="AJ48" s="59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</row>
    <row r="49" spans="1:57" ht="14.25" x14ac:dyDescent="0.2">
      <c r="A49" s="56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9"/>
      <c r="AJ49" s="59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</row>
    <row r="50" spans="1:57" ht="14.25" x14ac:dyDescent="0.2">
      <c r="A50" s="56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9"/>
      <c r="AJ50" s="59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</row>
    <row r="51" spans="1:57" ht="14.25" x14ac:dyDescent="0.2">
      <c r="A51" s="56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  <c r="AC51" s="56"/>
      <c r="AD51" s="56"/>
      <c r="AE51" s="56"/>
      <c r="AF51" s="56"/>
      <c r="AG51" s="56"/>
      <c r="AH51" s="56"/>
      <c r="AI51" s="59"/>
      <c r="AJ51" s="59"/>
      <c r="AK51" s="56"/>
      <c r="AL51" s="56"/>
      <c r="AM51" s="56"/>
      <c r="AN51" s="56"/>
      <c r="AO51" s="56"/>
      <c r="AP51" s="56"/>
      <c r="AQ51" s="56"/>
      <c r="AR51" s="56"/>
      <c r="AS51" s="56"/>
      <c r="AT51" s="56"/>
      <c r="AU51" s="56"/>
      <c r="AV51" s="56"/>
      <c r="AW51" s="56"/>
      <c r="AX51" s="56"/>
      <c r="AY51" s="56"/>
      <c r="AZ51" s="56"/>
      <c r="BA51" s="56"/>
      <c r="BB51" s="56"/>
      <c r="BC51" s="56"/>
      <c r="BD51" s="56"/>
      <c r="BE51" s="56"/>
    </row>
    <row r="52" spans="1:57" ht="14.25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9"/>
      <c r="AJ52" s="59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</row>
    <row r="53" spans="1:57" ht="14.25" x14ac:dyDescent="0.2">
      <c r="A53" s="56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9"/>
      <c r="AJ53" s="59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</row>
    <row r="54" spans="1:57" ht="14.25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9"/>
      <c r="AJ54" s="59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</row>
    <row r="55" spans="1:57" ht="14.25" x14ac:dyDescent="0.2">
      <c r="A55" s="56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9"/>
      <c r="AJ55" s="59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6"/>
      <c r="AZ55" s="56"/>
      <c r="BA55" s="56"/>
      <c r="BB55" s="56"/>
      <c r="BC55" s="56"/>
      <c r="BD55" s="56"/>
      <c r="BE55" s="56"/>
    </row>
    <row r="56" spans="1:57" ht="14.25" x14ac:dyDescent="0.2">
      <c r="A56" s="56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  <c r="AC56" s="56"/>
      <c r="AD56" s="56"/>
      <c r="AE56" s="56"/>
      <c r="AF56" s="56"/>
      <c r="AG56" s="56"/>
      <c r="AH56" s="56"/>
      <c r="AI56" s="59"/>
      <c r="AJ56" s="59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</row>
    <row r="57" spans="1:57" ht="14.25" x14ac:dyDescent="0.2">
      <c r="A57" s="56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  <c r="AC57" s="56"/>
      <c r="AD57" s="56"/>
      <c r="AE57" s="56"/>
      <c r="AF57" s="56"/>
      <c r="AG57" s="56"/>
      <c r="AH57" s="56"/>
      <c r="AI57" s="59"/>
      <c r="AJ57" s="59"/>
      <c r="AK57" s="56"/>
      <c r="AL57" s="56"/>
      <c r="AM57" s="56"/>
      <c r="AN57" s="56"/>
      <c r="AO57" s="56"/>
      <c r="AP57" s="56"/>
      <c r="AQ57" s="56"/>
      <c r="AR57" s="56"/>
      <c r="AS57" s="56"/>
      <c r="AT57" s="56"/>
      <c r="AU57" s="56"/>
      <c r="AV57" s="56"/>
      <c r="AW57" s="56"/>
      <c r="AX57" s="56"/>
      <c r="AY57" s="56"/>
      <c r="AZ57" s="56"/>
      <c r="BA57" s="56"/>
      <c r="BB57" s="56"/>
      <c r="BC57" s="56"/>
      <c r="BD57" s="56"/>
      <c r="BE57" s="56"/>
    </row>
    <row r="58" spans="1:57" ht="14.25" x14ac:dyDescent="0.2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9"/>
      <c r="AJ58" s="59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</row>
    <row r="59" spans="1:57" ht="14.25" x14ac:dyDescent="0.2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  <c r="AC59" s="56"/>
      <c r="AD59" s="56"/>
      <c r="AE59" s="56"/>
      <c r="AF59" s="56"/>
      <c r="AG59" s="56"/>
      <c r="AH59" s="56"/>
      <c r="AI59" s="59"/>
      <c r="AJ59" s="59"/>
      <c r="AK59" s="56"/>
      <c r="AL59" s="56"/>
      <c r="AM59" s="56"/>
      <c r="AN59" s="56"/>
      <c r="AO59" s="56"/>
      <c r="AP59" s="56"/>
      <c r="AQ59" s="56"/>
      <c r="AR59" s="56"/>
      <c r="AS59" s="56"/>
      <c r="AT59" s="56"/>
      <c r="AU59" s="56"/>
      <c r="AV59" s="56"/>
      <c r="AW59" s="56"/>
      <c r="AX59" s="56"/>
      <c r="AY59" s="56"/>
      <c r="AZ59" s="56"/>
      <c r="BA59" s="56"/>
      <c r="BB59" s="56"/>
      <c r="BC59" s="56"/>
      <c r="BD59" s="56"/>
      <c r="BE59" s="56"/>
    </row>
    <row r="60" spans="1:57" ht="14.25" x14ac:dyDescent="0.2">
      <c r="A60" s="56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  <c r="AC60" s="56"/>
      <c r="AD60" s="56"/>
      <c r="AE60" s="56"/>
      <c r="AF60" s="56"/>
      <c r="AG60" s="56"/>
      <c r="AH60" s="56"/>
      <c r="AI60" s="59"/>
      <c r="AJ60" s="59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</row>
    <row r="61" spans="1:57" ht="14.25" x14ac:dyDescent="0.2">
      <c r="A61" s="56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  <c r="AC61" s="56"/>
      <c r="AD61" s="56"/>
      <c r="AE61" s="56"/>
      <c r="AF61" s="56"/>
      <c r="AG61" s="56"/>
      <c r="AH61" s="56"/>
      <c r="AI61" s="59"/>
      <c r="AJ61" s="59"/>
      <c r="AK61" s="56"/>
      <c r="AL61" s="56"/>
      <c r="AM61" s="56"/>
      <c r="AN61" s="56"/>
      <c r="AO61" s="56"/>
      <c r="AP61" s="56"/>
      <c r="AQ61" s="56"/>
      <c r="AR61" s="56"/>
      <c r="AS61" s="56"/>
      <c r="AT61" s="56"/>
      <c r="AU61" s="56"/>
      <c r="AV61" s="56"/>
      <c r="AW61" s="56"/>
      <c r="AX61" s="56"/>
      <c r="AY61" s="56"/>
      <c r="AZ61" s="56"/>
      <c r="BA61" s="56"/>
      <c r="BB61" s="56"/>
      <c r="BC61" s="56"/>
      <c r="BD61" s="56"/>
      <c r="BE61" s="56"/>
    </row>
    <row r="62" spans="1:57" ht="14.25" x14ac:dyDescent="0.2">
      <c r="A62" s="56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  <c r="AC62" s="56"/>
      <c r="AD62" s="56"/>
      <c r="AE62" s="56"/>
      <c r="AF62" s="56"/>
      <c r="AG62" s="56"/>
      <c r="AH62" s="56"/>
      <c r="AI62" s="59"/>
      <c r="AJ62" s="59"/>
      <c r="AK62" s="56"/>
      <c r="AL62" s="56"/>
      <c r="AM62" s="56"/>
      <c r="AN62" s="56"/>
      <c r="AO62" s="56"/>
      <c r="AP62" s="56"/>
      <c r="AQ62" s="56"/>
      <c r="AR62" s="56"/>
      <c r="AS62" s="56"/>
      <c r="AT62" s="56"/>
      <c r="AU62" s="56"/>
      <c r="AV62" s="56"/>
      <c r="AW62" s="56"/>
      <c r="AX62" s="56"/>
      <c r="AY62" s="56"/>
      <c r="AZ62" s="56"/>
      <c r="BA62" s="56"/>
      <c r="BB62" s="56"/>
      <c r="BC62" s="56"/>
      <c r="BD62" s="56"/>
      <c r="BE62" s="56"/>
    </row>
    <row r="63" spans="1:57" ht="14.25" x14ac:dyDescent="0.2">
      <c r="A63" s="56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  <c r="AC63" s="56"/>
      <c r="AD63" s="56"/>
      <c r="AE63" s="56"/>
      <c r="AF63" s="56"/>
      <c r="AG63" s="56"/>
      <c r="AH63" s="56"/>
      <c r="AI63" s="59"/>
      <c r="AJ63" s="59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</row>
    <row r="64" spans="1:57" ht="14.25" x14ac:dyDescent="0.2">
      <c r="A64" s="56"/>
      <c r="B64" s="56"/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  <c r="AC64" s="56"/>
      <c r="AD64" s="56"/>
      <c r="AE64" s="56"/>
      <c r="AF64" s="56"/>
      <c r="AG64" s="56"/>
      <c r="AH64" s="56"/>
      <c r="AI64" s="59"/>
      <c r="AJ64" s="59"/>
      <c r="AK64" s="56"/>
      <c r="AL64" s="56"/>
      <c r="AM64" s="56"/>
      <c r="AN64" s="56"/>
      <c r="AO64" s="56"/>
      <c r="AP64" s="56"/>
      <c r="AQ64" s="56"/>
      <c r="AR64" s="56"/>
      <c r="AS64" s="56"/>
      <c r="AT64" s="56"/>
      <c r="AU64" s="56"/>
      <c r="AV64" s="56"/>
      <c r="AW64" s="56"/>
      <c r="AX64" s="56"/>
      <c r="AY64" s="56"/>
      <c r="AZ64" s="56"/>
      <c r="BA64" s="56"/>
      <c r="BB64" s="56"/>
      <c r="BC64" s="56"/>
      <c r="BD64" s="56"/>
      <c r="BE64" s="56"/>
    </row>
    <row r="65" spans="1:57" ht="14.25" x14ac:dyDescent="0.2">
      <c r="A65" s="56"/>
      <c r="B65" s="56"/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56"/>
      <c r="Z65" s="56"/>
      <c r="AA65" s="56"/>
      <c r="AB65" s="56"/>
      <c r="AC65" s="56"/>
      <c r="AD65" s="56"/>
      <c r="AE65" s="56"/>
      <c r="AF65" s="56"/>
      <c r="AG65" s="56"/>
      <c r="AH65" s="56"/>
      <c r="AI65" s="59"/>
      <c r="AJ65" s="59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</row>
    <row r="66" spans="1:57" ht="14.25" x14ac:dyDescent="0.2">
      <c r="A66" s="56"/>
      <c r="B66" s="56"/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  <c r="U66" s="56"/>
      <c r="V66" s="56"/>
      <c r="W66" s="56"/>
      <c r="X66" s="56"/>
      <c r="Y66" s="56"/>
      <c r="Z66" s="56"/>
      <c r="AA66" s="56"/>
      <c r="AB66" s="56"/>
      <c r="AC66" s="56"/>
      <c r="AD66" s="56"/>
      <c r="AE66" s="56"/>
      <c r="AF66" s="56"/>
      <c r="AG66" s="56"/>
      <c r="AH66" s="56"/>
      <c r="AI66" s="59"/>
      <c r="AJ66" s="59"/>
      <c r="AK66" s="56"/>
      <c r="AL66" s="56"/>
      <c r="AM66" s="56"/>
      <c r="AN66" s="56"/>
      <c r="AO66" s="56"/>
      <c r="AP66" s="56"/>
      <c r="AQ66" s="56"/>
      <c r="AR66" s="56"/>
      <c r="AS66" s="56"/>
      <c r="AT66" s="56"/>
      <c r="AU66" s="56"/>
      <c r="AV66" s="56"/>
      <c r="AW66" s="56"/>
      <c r="AX66" s="56"/>
      <c r="AY66" s="56"/>
      <c r="AZ66" s="56"/>
      <c r="BA66" s="56"/>
      <c r="BB66" s="56"/>
      <c r="BC66" s="56"/>
      <c r="BD66" s="56"/>
      <c r="BE66" s="56"/>
    </row>
    <row r="67" spans="1:57" ht="14.25" x14ac:dyDescent="0.2">
      <c r="A67" s="56"/>
      <c r="B67" s="56"/>
      <c r="C67" s="56"/>
      <c r="D67" s="56"/>
      <c r="J67" s="56"/>
      <c r="K67" s="56"/>
      <c r="L67"/>
      <c r="M67"/>
      <c r="N67"/>
      <c r="O67"/>
      <c r="P67"/>
      <c r="Q67" s="56"/>
      <c r="R67" s="56"/>
      <c r="S67" s="56"/>
      <c r="T67" s="56"/>
      <c r="U67" s="56"/>
      <c r="V67" s="56"/>
      <c r="W67" s="56"/>
      <c r="X67" s="56"/>
      <c r="Y67" s="56"/>
      <c r="Z67" s="56"/>
      <c r="AA67" s="56"/>
      <c r="AB67" s="56"/>
      <c r="AC67" s="56"/>
      <c r="AD67" s="56"/>
      <c r="AE67" s="56"/>
      <c r="AF67" s="56"/>
      <c r="AG67" s="56"/>
      <c r="AH67" s="56"/>
      <c r="AI67" s="59"/>
      <c r="AJ67" s="59"/>
      <c r="AK67" s="56"/>
      <c r="AL67" s="56"/>
      <c r="AT67" s="56"/>
      <c r="AU67" s="56"/>
      <c r="AV67" s="56"/>
      <c r="AW67" s="56"/>
      <c r="AX67" s="56"/>
      <c r="AY67" s="56"/>
      <c r="AZ67" s="56"/>
      <c r="BA67" s="56"/>
      <c r="BB67" s="56"/>
      <c r="BC67" s="56"/>
      <c r="BD67" s="56"/>
      <c r="BE67" s="56"/>
    </row>
    <row r="68" spans="1:57" ht="14.25" x14ac:dyDescent="0.2">
      <c r="A68" s="56"/>
      <c r="B68" s="56"/>
      <c r="C68" s="56"/>
      <c r="D68" s="56"/>
      <c r="J68" s="56"/>
      <c r="K68" s="56"/>
      <c r="L68"/>
      <c r="M68"/>
      <c r="N68"/>
      <c r="O68"/>
      <c r="P68"/>
      <c r="Q68" s="56"/>
      <c r="R68" s="56"/>
      <c r="S68" s="56"/>
      <c r="T68" s="56"/>
      <c r="U68" s="56"/>
      <c r="V68" s="56"/>
      <c r="W68" s="56"/>
      <c r="X68" s="56"/>
      <c r="Y68" s="56"/>
      <c r="Z68" s="56"/>
      <c r="AA68" s="56"/>
      <c r="AB68" s="56"/>
      <c r="AC68" s="56"/>
      <c r="AD68" s="56"/>
      <c r="AE68" s="56"/>
      <c r="AF68" s="56"/>
      <c r="AG68" s="56"/>
      <c r="AH68" s="56"/>
      <c r="AI68" s="59"/>
      <c r="AJ68" s="59"/>
      <c r="AK68" s="56"/>
      <c r="AL68" s="56"/>
      <c r="AT68" s="56"/>
      <c r="AU68" s="56"/>
      <c r="AV68" s="56"/>
      <c r="AW68" s="56"/>
      <c r="AX68" s="56"/>
      <c r="AY68" s="56"/>
      <c r="AZ68" s="56"/>
      <c r="BA68" s="56"/>
      <c r="BB68" s="56"/>
      <c r="BC68" s="56"/>
      <c r="BD68" s="56"/>
      <c r="BE68" s="56"/>
    </row>
    <row r="69" spans="1:57" ht="14.25" x14ac:dyDescent="0.2">
      <c r="A69" s="56"/>
      <c r="B69" s="56"/>
      <c r="C69" s="56"/>
      <c r="D69" s="56"/>
      <c r="J69" s="56"/>
      <c r="K69" s="56"/>
      <c r="L69"/>
      <c r="M69"/>
      <c r="N69"/>
      <c r="O69"/>
      <c r="P69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9"/>
      <c r="AJ69" s="59"/>
      <c r="AK69" s="56"/>
      <c r="AL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</row>
    <row r="70" spans="1:57" ht="14.25" x14ac:dyDescent="0.2">
      <c r="A70" s="56"/>
      <c r="B70" s="56"/>
      <c r="C70" s="56"/>
      <c r="D70" s="56"/>
      <c r="J70" s="56"/>
      <c r="K70" s="56"/>
      <c r="L70"/>
      <c r="M70"/>
      <c r="N70"/>
      <c r="O70"/>
      <c r="P70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9"/>
      <c r="AJ70" s="59"/>
      <c r="AK70" s="56"/>
      <c r="AL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</row>
    <row r="71" spans="1:57" ht="14.25" x14ac:dyDescent="0.2">
      <c r="A71" s="56"/>
      <c r="B71" s="56"/>
      <c r="C71" s="56"/>
      <c r="D71" s="56"/>
      <c r="J71" s="56"/>
      <c r="K71" s="56"/>
      <c r="L71"/>
      <c r="M71"/>
      <c r="N71"/>
      <c r="O71"/>
      <c r="P71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9"/>
      <c r="AJ71" s="59"/>
      <c r="AK71" s="56"/>
      <c r="AL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</row>
    <row r="72" spans="1:57" ht="14.25" x14ac:dyDescent="0.2">
      <c r="A72" s="56"/>
      <c r="B72" s="56"/>
      <c r="C72" s="56"/>
      <c r="D72" s="56"/>
      <c r="J72" s="56"/>
      <c r="K72" s="56"/>
      <c r="L72"/>
      <c r="M72"/>
      <c r="N72"/>
      <c r="O72"/>
      <c r="P72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9"/>
      <c r="AJ72" s="59"/>
      <c r="AK72" s="56"/>
      <c r="AL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</row>
    <row r="73" spans="1:57" ht="14.25" x14ac:dyDescent="0.2">
      <c r="A73" s="56"/>
      <c r="B73" s="56"/>
      <c r="C73" s="56"/>
      <c r="D73" s="56"/>
      <c r="J73" s="56"/>
      <c r="K73" s="56"/>
      <c r="L73"/>
      <c r="M73"/>
      <c r="N73"/>
      <c r="O73"/>
      <c r="P73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9"/>
      <c r="AJ73" s="59"/>
      <c r="AK73" s="56"/>
      <c r="AL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</row>
    <row r="74" spans="1:57" ht="14.25" x14ac:dyDescent="0.2">
      <c r="A74" s="56"/>
      <c r="B74" s="56"/>
      <c r="C74" s="56"/>
      <c r="D74" s="56"/>
      <c r="J74" s="56"/>
      <c r="K74" s="56"/>
      <c r="L74"/>
      <c r="M74"/>
      <c r="N74"/>
      <c r="O74"/>
      <c r="P74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9"/>
      <c r="AJ74" s="59"/>
      <c r="AK74" s="56"/>
      <c r="AL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</row>
    <row r="75" spans="1:57" ht="14.25" x14ac:dyDescent="0.2">
      <c r="A75" s="56"/>
      <c r="B75" s="56"/>
      <c r="C75" s="56"/>
      <c r="D75" s="56"/>
      <c r="J75" s="56"/>
      <c r="K75" s="56"/>
      <c r="L75"/>
      <c r="M75"/>
      <c r="N75"/>
      <c r="O75"/>
      <c r="P75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9"/>
      <c r="AJ75" s="59"/>
      <c r="AK75" s="56"/>
      <c r="AL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</row>
    <row r="76" spans="1:57" ht="14.25" x14ac:dyDescent="0.2">
      <c r="A76" s="56"/>
      <c r="B76" s="56"/>
      <c r="C76" s="56"/>
      <c r="D76" s="56"/>
      <c r="J76" s="56"/>
      <c r="K76" s="56"/>
      <c r="L76"/>
      <c r="M76"/>
      <c r="N76"/>
      <c r="O76"/>
      <c r="P76"/>
      <c r="Q76" s="56"/>
      <c r="R76" s="56"/>
      <c r="S76" s="56"/>
      <c r="T76" s="56"/>
      <c r="U76" s="56"/>
      <c r="V76" s="56"/>
      <c r="W76" s="56"/>
      <c r="X76" s="56"/>
      <c r="Y76" s="56"/>
      <c r="Z76" s="56"/>
      <c r="AA76" s="56"/>
      <c r="AB76" s="56"/>
      <c r="AC76" s="56"/>
      <c r="AD76" s="56"/>
      <c r="AE76" s="56"/>
      <c r="AF76" s="56"/>
      <c r="AG76" s="56"/>
      <c r="AH76" s="56"/>
      <c r="AI76" s="59"/>
      <c r="AJ76" s="59"/>
      <c r="AK76" s="56"/>
      <c r="AL76" s="56"/>
      <c r="AT76" s="56"/>
      <c r="AU76" s="56"/>
      <c r="AV76" s="56"/>
      <c r="AW76" s="56"/>
      <c r="AX76" s="56"/>
      <c r="AY76" s="56"/>
      <c r="AZ76" s="56"/>
      <c r="BA76" s="56"/>
      <c r="BB76" s="56"/>
      <c r="BC76" s="56"/>
      <c r="BD76" s="56"/>
      <c r="BE76" s="56"/>
    </row>
    <row r="77" spans="1:57" ht="14.25" x14ac:dyDescent="0.2">
      <c r="A77" s="56"/>
      <c r="B77" s="56"/>
      <c r="C77" s="56"/>
      <c r="D77" s="56"/>
      <c r="J77" s="56"/>
      <c r="K77" s="56"/>
      <c r="L77"/>
      <c r="M77"/>
      <c r="N77"/>
      <c r="O77"/>
      <c r="P77"/>
      <c r="Q77" s="56"/>
      <c r="R77" s="56"/>
      <c r="S77" s="56"/>
      <c r="T77" s="56"/>
      <c r="U77" s="56"/>
      <c r="V77" s="56"/>
      <c r="W77" s="56"/>
      <c r="X77" s="56"/>
      <c r="Y77" s="56"/>
      <c r="Z77" s="56"/>
      <c r="AA77" s="56"/>
      <c r="AB77" s="56"/>
      <c r="AC77" s="56"/>
      <c r="AD77" s="56"/>
      <c r="AE77" s="56"/>
      <c r="AF77" s="56"/>
      <c r="AG77" s="56"/>
      <c r="AH77" s="56"/>
      <c r="AI77" s="59"/>
      <c r="AJ77" s="59"/>
      <c r="AK77" s="56"/>
      <c r="AL77" s="56"/>
      <c r="AT77" s="56"/>
      <c r="AU77" s="56"/>
      <c r="AV77" s="56"/>
      <c r="AW77" s="56"/>
      <c r="AX77" s="56"/>
      <c r="AY77" s="56"/>
      <c r="AZ77" s="56"/>
      <c r="BA77" s="56"/>
      <c r="BB77" s="56"/>
      <c r="BC77" s="56"/>
      <c r="BD77" s="56"/>
      <c r="BE77" s="56"/>
    </row>
    <row r="78" spans="1:57" ht="14.25" x14ac:dyDescent="0.2">
      <c r="A78" s="56"/>
      <c r="B78" s="56"/>
      <c r="C78" s="56"/>
      <c r="D78" s="56"/>
      <c r="J78" s="56"/>
      <c r="K78" s="56"/>
      <c r="L78"/>
      <c r="M78"/>
      <c r="N78"/>
      <c r="O78"/>
      <c r="P78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9"/>
      <c r="AJ78" s="59"/>
      <c r="AK78" s="56"/>
      <c r="AL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</row>
    <row r="79" spans="1:57" ht="14.25" x14ac:dyDescent="0.2">
      <c r="A79" s="56"/>
      <c r="B79" s="56"/>
      <c r="C79" s="56"/>
      <c r="D79" s="56"/>
      <c r="J79" s="56"/>
      <c r="K79" s="56"/>
      <c r="L79"/>
      <c r="M79"/>
      <c r="N79"/>
      <c r="O79"/>
      <c r="P79"/>
      <c r="Q79" s="56"/>
      <c r="R79" s="56"/>
      <c r="S79" s="56"/>
      <c r="T79" s="56"/>
      <c r="U79" s="56"/>
      <c r="V79" s="56"/>
      <c r="W79" s="56"/>
      <c r="X79" s="56"/>
      <c r="Y79" s="56"/>
      <c r="Z79" s="56"/>
      <c r="AA79" s="56"/>
      <c r="AB79" s="56"/>
      <c r="AC79" s="56"/>
      <c r="AD79" s="56"/>
      <c r="AE79" s="56"/>
      <c r="AF79" s="56"/>
      <c r="AG79" s="56"/>
      <c r="AH79" s="56"/>
      <c r="AI79" s="59"/>
      <c r="AJ79" s="59"/>
      <c r="AK79" s="56"/>
      <c r="AL79" s="56"/>
      <c r="AT79" s="56"/>
      <c r="AU79" s="56"/>
      <c r="AV79" s="56"/>
      <c r="AW79" s="56"/>
      <c r="AX79" s="56"/>
      <c r="AY79" s="56"/>
      <c r="AZ79" s="56"/>
      <c r="BA79" s="56"/>
      <c r="BB79" s="56"/>
      <c r="BC79" s="56"/>
      <c r="BD79" s="56"/>
      <c r="BE79" s="56"/>
    </row>
    <row r="80" spans="1:57" ht="14.25" x14ac:dyDescent="0.2">
      <c r="A80" s="56"/>
      <c r="B80" s="56"/>
      <c r="C80" s="56"/>
      <c r="D80" s="56"/>
      <c r="J80" s="56"/>
      <c r="K80" s="56"/>
      <c r="L80"/>
      <c r="M80"/>
      <c r="N80"/>
      <c r="O80"/>
      <c r="P80"/>
      <c r="Q80" s="56"/>
      <c r="R80" s="56"/>
      <c r="S80" s="56"/>
      <c r="T80" s="56"/>
      <c r="U80" s="56"/>
      <c r="V80" s="56"/>
      <c r="W80" s="56"/>
      <c r="X80" s="56"/>
      <c r="Y80" s="56"/>
      <c r="Z80" s="56"/>
      <c r="AA80" s="56"/>
      <c r="AB80" s="56"/>
      <c r="AC80" s="56"/>
      <c r="AD80" s="56"/>
      <c r="AE80" s="56"/>
      <c r="AF80" s="56"/>
      <c r="AG80" s="56"/>
      <c r="AH80" s="56"/>
      <c r="AI80" s="59"/>
      <c r="AJ80" s="59"/>
      <c r="AK80" s="56"/>
      <c r="AL80" s="56"/>
      <c r="AT80" s="56"/>
      <c r="AU80" s="56"/>
      <c r="AV80" s="56"/>
      <c r="AW80" s="56"/>
      <c r="AX80" s="56"/>
      <c r="AY80" s="56"/>
      <c r="AZ80" s="56"/>
      <c r="BA80" s="56"/>
      <c r="BB80" s="56"/>
      <c r="BC80" s="56"/>
      <c r="BD80" s="56"/>
      <c r="BE80" s="56"/>
    </row>
    <row r="81" spans="1:57" ht="14.25" x14ac:dyDescent="0.2">
      <c r="A81" s="56"/>
      <c r="B81" s="56"/>
      <c r="C81" s="56"/>
      <c r="D81" s="56"/>
      <c r="J81" s="56"/>
      <c r="K81" s="56"/>
      <c r="L81"/>
      <c r="M81"/>
      <c r="N81"/>
      <c r="O81"/>
      <c r="P81"/>
      <c r="Q81" s="56"/>
      <c r="R81" s="56"/>
      <c r="S81" s="56"/>
      <c r="T81" s="56"/>
      <c r="U81" s="56"/>
      <c r="V81" s="56"/>
      <c r="W81" s="56"/>
      <c r="X81" s="56"/>
      <c r="Y81" s="56"/>
      <c r="Z81" s="56"/>
      <c r="AA81" s="56"/>
      <c r="AB81" s="56"/>
      <c r="AC81" s="56"/>
      <c r="AD81" s="56"/>
      <c r="AE81" s="56"/>
      <c r="AF81" s="56"/>
      <c r="AG81" s="56"/>
      <c r="AH81" s="56"/>
      <c r="AI81" s="59"/>
      <c r="AJ81" s="59"/>
      <c r="AK81" s="56"/>
      <c r="AL81" s="56"/>
      <c r="AT81" s="56"/>
      <c r="AU81" s="56"/>
      <c r="AV81" s="56"/>
      <c r="AW81" s="56"/>
      <c r="AX81" s="56"/>
      <c r="AY81" s="56"/>
      <c r="AZ81" s="56"/>
      <c r="BA81" s="56"/>
      <c r="BB81" s="56"/>
      <c r="BC81" s="56"/>
      <c r="BD81" s="56"/>
      <c r="BE81" s="56"/>
    </row>
    <row r="82" spans="1:57" ht="14.25" x14ac:dyDescent="0.2">
      <c r="A82" s="56"/>
      <c r="B82" s="56"/>
      <c r="C82" s="56"/>
      <c r="D82" s="56"/>
      <c r="J82" s="56"/>
      <c r="K82" s="56"/>
      <c r="L82"/>
      <c r="M82"/>
      <c r="N82"/>
      <c r="O82"/>
      <c r="P82"/>
      <c r="Q82" s="56"/>
      <c r="R82" s="56"/>
      <c r="S82" s="56"/>
      <c r="T82" s="56"/>
      <c r="U82" s="56"/>
      <c r="V82" s="56"/>
      <c r="W82" s="56"/>
      <c r="X82" s="56"/>
      <c r="Y82" s="56"/>
      <c r="Z82" s="56"/>
      <c r="AA82" s="56"/>
      <c r="AB82" s="56"/>
      <c r="AC82" s="56"/>
      <c r="AD82" s="56"/>
      <c r="AE82" s="56"/>
      <c r="AF82" s="56"/>
      <c r="AG82" s="56"/>
      <c r="AH82" s="56"/>
      <c r="AI82" s="59"/>
      <c r="AJ82" s="59"/>
      <c r="AK82" s="56"/>
      <c r="AL82" s="56"/>
      <c r="AT82" s="56"/>
      <c r="AU82" s="56"/>
      <c r="AV82" s="56"/>
      <c r="AW82" s="56"/>
      <c r="AX82" s="56"/>
      <c r="AY82" s="56"/>
      <c r="AZ82" s="56"/>
      <c r="BA82" s="56"/>
      <c r="BB82" s="56"/>
      <c r="BC82" s="56"/>
      <c r="BD82" s="56"/>
      <c r="BE82" s="56"/>
    </row>
    <row r="83" spans="1:57" ht="14.25" x14ac:dyDescent="0.2">
      <c r="A83" s="56"/>
      <c r="B83" s="56"/>
      <c r="C83" s="56"/>
      <c r="D83" s="56"/>
      <c r="J83" s="56"/>
      <c r="K83" s="56"/>
      <c r="L83"/>
      <c r="M83"/>
      <c r="N83"/>
      <c r="O83"/>
      <c r="P83"/>
      <c r="Q83" s="56"/>
      <c r="R83" s="56"/>
      <c r="S83" s="56"/>
      <c r="T83" s="56"/>
      <c r="U83" s="56"/>
      <c r="V83" s="56"/>
      <c r="W83" s="56"/>
      <c r="X83" s="56"/>
      <c r="Y83" s="56"/>
      <c r="Z83" s="56"/>
      <c r="AA83" s="56"/>
      <c r="AB83" s="56"/>
      <c r="AC83" s="56"/>
      <c r="AD83" s="56"/>
      <c r="AE83" s="56"/>
      <c r="AF83" s="56"/>
      <c r="AG83" s="56"/>
      <c r="AH83" s="56"/>
      <c r="AI83" s="59"/>
      <c r="AJ83" s="59"/>
      <c r="AK83" s="56"/>
      <c r="AL83" s="56"/>
      <c r="AT83" s="56"/>
      <c r="AU83" s="56"/>
      <c r="AV83" s="56"/>
      <c r="AW83" s="56"/>
      <c r="AX83" s="56"/>
      <c r="AY83" s="56"/>
      <c r="AZ83" s="56"/>
      <c r="BA83" s="56"/>
      <c r="BB83" s="56"/>
      <c r="BC83" s="56"/>
      <c r="BD83" s="56"/>
      <c r="BE83" s="56"/>
    </row>
    <row r="84" spans="1:57" ht="14.25" x14ac:dyDescent="0.2">
      <c r="A84" s="56"/>
      <c r="B84" s="56"/>
      <c r="C84" s="56"/>
      <c r="D84" s="56"/>
      <c r="J84" s="56"/>
      <c r="K84" s="56"/>
      <c r="L84"/>
      <c r="M84"/>
      <c r="N84"/>
      <c r="O84"/>
      <c r="P84"/>
      <c r="Q84" s="56"/>
      <c r="R84" s="56"/>
      <c r="S84" s="56"/>
      <c r="T84" s="56"/>
      <c r="U84" s="56"/>
      <c r="V84" s="56"/>
      <c r="W84" s="56"/>
      <c r="X84" s="56"/>
      <c r="Y84" s="56"/>
      <c r="Z84" s="56"/>
      <c r="AA84" s="56"/>
      <c r="AB84" s="56"/>
      <c r="AC84" s="56"/>
      <c r="AD84" s="56"/>
      <c r="AE84" s="56"/>
      <c r="AF84" s="56"/>
      <c r="AG84" s="56"/>
      <c r="AH84" s="56"/>
      <c r="AI84" s="59"/>
      <c r="AJ84" s="59"/>
      <c r="AK84" s="56"/>
      <c r="AL84" s="56"/>
      <c r="AT84" s="56"/>
      <c r="AU84" s="56"/>
      <c r="AV84" s="56"/>
      <c r="AW84" s="56"/>
      <c r="AX84" s="56"/>
      <c r="AY84" s="56"/>
      <c r="AZ84" s="56"/>
      <c r="BA84" s="56"/>
      <c r="BB84" s="56"/>
      <c r="BC84" s="56"/>
      <c r="BD84" s="56"/>
      <c r="BE84" s="56"/>
    </row>
    <row r="85" spans="1:57" ht="14.25" x14ac:dyDescent="0.2">
      <c r="A85" s="56"/>
      <c r="B85" s="56"/>
      <c r="C85" s="56"/>
      <c r="D85" s="56"/>
      <c r="J85" s="56"/>
      <c r="K85" s="56"/>
      <c r="L85"/>
      <c r="M85"/>
      <c r="N85"/>
      <c r="O85"/>
      <c r="P85"/>
      <c r="Q85" s="56"/>
      <c r="R85" s="56"/>
      <c r="S85" s="56"/>
      <c r="T85" s="56"/>
      <c r="U85" s="56"/>
      <c r="V85" s="56"/>
      <c r="W85" s="56"/>
      <c r="X85" s="56"/>
      <c r="Y85" s="56"/>
      <c r="Z85" s="56"/>
      <c r="AA85" s="56"/>
      <c r="AB85" s="56"/>
      <c r="AC85" s="56"/>
      <c r="AD85" s="56"/>
      <c r="AE85" s="56"/>
      <c r="AF85" s="56"/>
      <c r="AG85" s="56"/>
      <c r="AH85" s="56"/>
      <c r="AI85" s="59"/>
      <c r="AJ85" s="59"/>
      <c r="AK85" s="56"/>
      <c r="AL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</row>
    <row r="86" spans="1:57" ht="14.25" x14ac:dyDescent="0.2">
      <c r="A86" s="56"/>
      <c r="B86" s="56"/>
      <c r="C86" s="56"/>
      <c r="D86" s="56"/>
      <c r="J86" s="56"/>
      <c r="K86" s="56"/>
      <c r="L86"/>
      <c r="M86"/>
      <c r="N86"/>
      <c r="O86"/>
      <c r="P86"/>
      <c r="Q86" s="56"/>
      <c r="R86" s="56"/>
      <c r="S86" s="56"/>
      <c r="T86" s="56"/>
      <c r="U86" s="56"/>
      <c r="V86" s="56"/>
      <c r="W86" s="56"/>
      <c r="X86" s="56"/>
      <c r="Y86" s="56"/>
      <c r="Z86" s="56"/>
      <c r="AA86" s="56"/>
      <c r="AB86" s="56"/>
      <c r="AC86" s="56"/>
      <c r="AD86" s="56"/>
      <c r="AE86" s="56"/>
      <c r="AF86" s="56"/>
      <c r="AG86" s="56"/>
      <c r="AH86" s="56"/>
      <c r="AI86" s="59"/>
      <c r="AJ86" s="59"/>
      <c r="AK86" s="56"/>
      <c r="AL86" s="56"/>
      <c r="AT86" s="56"/>
      <c r="AU86" s="56"/>
      <c r="AV86" s="56"/>
      <c r="AW86" s="56"/>
      <c r="AX86" s="56"/>
      <c r="AY86" s="56"/>
      <c r="AZ86" s="56"/>
      <c r="BA86" s="56"/>
      <c r="BB86" s="56"/>
      <c r="BC86" s="56"/>
      <c r="BD86" s="56"/>
      <c r="BE86" s="56"/>
    </row>
    <row r="87" spans="1:57" ht="14.25" x14ac:dyDescent="0.2">
      <c r="A87" s="56"/>
      <c r="B87" s="56"/>
      <c r="C87" s="56"/>
      <c r="D87" s="56"/>
      <c r="J87" s="56"/>
      <c r="K87" s="56"/>
      <c r="L87"/>
      <c r="M87"/>
      <c r="N87"/>
      <c r="O87"/>
      <c r="P87"/>
      <c r="Q87" s="56"/>
      <c r="R87" s="56"/>
      <c r="S87" s="56"/>
      <c r="T87" s="56"/>
      <c r="U87" s="56"/>
      <c r="V87" s="56"/>
      <c r="W87" s="56"/>
      <c r="X87" s="56"/>
      <c r="Y87" s="56"/>
      <c r="Z87" s="56"/>
      <c r="AA87" s="56"/>
      <c r="AB87" s="56"/>
      <c r="AC87" s="56"/>
      <c r="AD87" s="56"/>
      <c r="AE87" s="56"/>
      <c r="AF87" s="56"/>
      <c r="AG87" s="56"/>
      <c r="AH87" s="56"/>
      <c r="AI87" s="59"/>
      <c r="AJ87" s="59"/>
      <c r="AK87" s="56"/>
      <c r="AL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</row>
    <row r="88" spans="1:57" ht="14.25" x14ac:dyDescent="0.2">
      <c r="A88" s="56"/>
      <c r="B88" s="56"/>
      <c r="C88" s="56"/>
      <c r="D88" s="56"/>
      <c r="J88" s="56"/>
      <c r="K88" s="56"/>
      <c r="L88"/>
      <c r="M88"/>
      <c r="N88"/>
      <c r="O88"/>
      <c r="P88"/>
      <c r="Q88" s="56"/>
      <c r="R88" s="56"/>
      <c r="S88" s="56"/>
      <c r="T88" s="56"/>
      <c r="U88" s="56"/>
      <c r="V88" s="56"/>
      <c r="W88" s="56"/>
      <c r="X88" s="56"/>
      <c r="Y88" s="56"/>
      <c r="Z88" s="56"/>
      <c r="AA88" s="56"/>
      <c r="AB88" s="56"/>
      <c r="AC88" s="56"/>
      <c r="AD88" s="56"/>
      <c r="AE88" s="56"/>
      <c r="AF88" s="56"/>
      <c r="AG88" s="56"/>
      <c r="AH88" s="56"/>
      <c r="AI88" s="59"/>
      <c r="AJ88" s="59"/>
      <c r="AK88" s="56"/>
      <c r="AL88" s="56"/>
      <c r="AT88" s="56"/>
      <c r="AU88" s="56"/>
      <c r="AV88" s="56"/>
      <c r="AW88" s="56"/>
      <c r="AX88" s="56"/>
      <c r="AY88" s="56"/>
      <c r="AZ88" s="56"/>
      <c r="BA88" s="56"/>
      <c r="BB88" s="56"/>
      <c r="BC88" s="56"/>
      <c r="BD88" s="56"/>
      <c r="BE88" s="56"/>
    </row>
    <row r="89" spans="1:57" ht="14.25" x14ac:dyDescent="0.2">
      <c r="A89" s="56"/>
      <c r="B89" s="56"/>
      <c r="C89" s="56"/>
      <c r="D89" s="56"/>
      <c r="J89" s="56"/>
      <c r="K89" s="56"/>
      <c r="L89"/>
      <c r="M89"/>
      <c r="N89"/>
      <c r="O89"/>
      <c r="P89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9"/>
      <c r="AJ89" s="59"/>
      <c r="AK89" s="56"/>
      <c r="AL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</row>
    <row r="90" spans="1:57" ht="14.25" x14ac:dyDescent="0.2">
      <c r="A90" s="56"/>
      <c r="B90" s="56"/>
      <c r="C90" s="56"/>
      <c r="D90" s="56"/>
      <c r="L90"/>
      <c r="M90"/>
      <c r="N90"/>
      <c r="O90"/>
      <c r="P90"/>
      <c r="Q90" s="56"/>
      <c r="R90" s="56"/>
      <c r="S90" s="56"/>
      <c r="T90" s="56"/>
      <c r="U90" s="56"/>
      <c r="V90" s="56"/>
      <c r="W90" s="56"/>
      <c r="X90" s="56"/>
      <c r="Y90" s="56"/>
      <c r="Z90" s="56"/>
      <c r="AA90" s="56"/>
      <c r="AB90" s="56"/>
      <c r="AC90" s="56"/>
      <c r="AD90" s="56"/>
      <c r="AE90" s="56"/>
      <c r="AF90" s="56"/>
      <c r="AG90" s="56"/>
      <c r="AH90" s="56"/>
      <c r="AI90" s="59"/>
      <c r="AJ90" s="59"/>
      <c r="AK90" s="56"/>
      <c r="AL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</row>
    <row r="91" spans="1:57" ht="14.25" x14ac:dyDescent="0.2">
      <c r="A91" s="56"/>
      <c r="B91" s="56"/>
      <c r="C91" s="56"/>
      <c r="D91" s="56"/>
      <c r="L91"/>
      <c r="M91"/>
      <c r="N91"/>
      <c r="O91"/>
      <c r="P91"/>
      <c r="Q91" s="56"/>
      <c r="R91" s="56"/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9"/>
      <c r="AJ91" s="59"/>
      <c r="AK91" s="56"/>
      <c r="AL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</row>
    <row r="92" spans="1:57" ht="14.25" x14ac:dyDescent="0.2">
      <c r="A92" s="56"/>
      <c r="B92" s="56"/>
      <c r="C92" s="56"/>
      <c r="D92" s="56"/>
      <c r="L92"/>
      <c r="M92"/>
      <c r="N92"/>
      <c r="O92"/>
      <c r="P92"/>
      <c r="Q92" s="56"/>
      <c r="R92" s="56"/>
      <c r="S92" s="56"/>
      <c r="T92" s="56"/>
      <c r="U92" s="56"/>
      <c r="V92" s="56"/>
      <c r="W92" s="56"/>
      <c r="X92" s="56"/>
      <c r="Y92" s="56"/>
      <c r="Z92" s="56"/>
      <c r="AA92" s="56"/>
      <c r="AB92" s="56"/>
      <c r="AC92" s="56"/>
      <c r="AD92" s="56"/>
      <c r="AE92" s="56"/>
      <c r="AF92" s="56"/>
      <c r="AG92" s="56"/>
      <c r="AH92" s="56"/>
      <c r="AI92" s="59"/>
      <c r="AJ92" s="59"/>
      <c r="AK92" s="56"/>
      <c r="AL92" s="56"/>
      <c r="AT92" s="56"/>
      <c r="AU92" s="56"/>
      <c r="AV92" s="56"/>
      <c r="AW92" s="56"/>
      <c r="AX92" s="56"/>
      <c r="AY92" s="56"/>
      <c r="AZ92" s="56"/>
      <c r="BA92" s="56"/>
      <c r="BB92" s="56"/>
      <c r="BC92" s="56"/>
      <c r="BD92" s="56"/>
      <c r="BE92" s="56"/>
    </row>
    <row r="93" spans="1:57" ht="14.25" x14ac:dyDescent="0.2">
      <c r="A93" s="56"/>
      <c r="B93" s="56"/>
      <c r="C93" s="56"/>
      <c r="D93" s="56"/>
      <c r="L93"/>
      <c r="M93"/>
      <c r="N93"/>
      <c r="O93"/>
      <c r="P93"/>
      <c r="Q93" s="56"/>
      <c r="R93" s="56"/>
      <c r="S93" s="56"/>
      <c r="T93" s="56"/>
      <c r="U93" s="56"/>
      <c r="V93" s="56"/>
      <c r="W93" s="56"/>
      <c r="X93" s="56"/>
      <c r="Y93" s="56"/>
      <c r="Z93" s="56"/>
      <c r="AA93" s="56"/>
      <c r="AB93" s="56"/>
      <c r="AC93" s="56"/>
      <c r="AD93" s="56"/>
      <c r="AE93" s="56"/>
      <c r="AF93" s="56"/>
      <c r="AG93" s="56"/>
      <c r="AH93" s="56"/>
      <c r="AI93" s="59"/>
      <c r="AJ93" s="59"/>
      <c r="AK93" s="56"/>
      <c r="AL93" s="56"/>
      <c r="AT93" s="56"/>
      <c r="AU93" s="56"/>
      <c r="AV93" s="56"/>
      <c r="AW93" s="56"/>
      <c r="AX93" s="56"/>
      <c r="AY93" s="56"/>
      <c r="AZ93" s="56"/>
      <c r="BA93" s="56"/>
      <c r="BB93" s="56"/>
      <c r="BC93" s="56"/>
      <c r="BD93" s="56"/>
      <c r="BE93" s="56"/>
    </row>
    <row r="94" spans="1:57" ht="14.25" x14ac:dyDescent="0.2">
      <c r="A94" s="56"/>
      <c r="B94" s="56"/>
      <c r="C94" s="56"/>
      <c r="D94" s="56"/>
      <c r="L94"/>
      <c r="M94"/>
      <c r="N94"/>
      <c r="O94"/>
      <c r="P94"/>
      <c r="Q94" s="56"/>
      <c r="R94" s="56"/>
      <c r="S94" s="56"/>
      <c r="T94" s="56"/>
      <c r="U94" s="56"/>
      <c r="V94" s="56"/>
      <c r="W94" s="56"/>
      <c r="X94" s="56"/>
      <c r="Y94" s="56"/>
      <c r="Z94" s="56"/>
      <c r="AA94" s="56"/>
      <c r="AB94" s="56"/>
      <c r="AC94" s="56"/>
      <c r="AD94" s="56"/>
      <c r="AE94" s="56"/>
      <c r="AF94" s="56"/>
      <c r="AG94" s="56"/>
      <c r="AH94" s="56"/>
      <c r="AI94" s="59"/>
      <c r="AJ94" s="59"/>
      <c r="AK94" s="56"/>
      <c r="AL94" s="56"/>
      <c r="AT94" s="56"/>
      <c r="AU94" s="56"/>
      <c r="AV94" s="56"/>
      <c r="AW94" s="56"/>
      <c r="AX94" s="56"/>
      <c r="AY94" s="56"/>
      <c r="AZ94" s="56"/>
      <c r="BA94" s="56"/>
      <c r="BB94" s="56"/>
      <c r="BC94" s="56"/>
      <c r="BD94" s="56"/>
      <c r="BE94" s="56"/>
    </row>
    <row r="95" spans="1:57" ht="14.25" x14ac:dyDescent="0.2">
      <c r="A95" s="56"/>
      <c r="B95" s="56"/>
      <c r="C95" s="56"/>
      <c r="D95" s="56"/>
      <c r="L95"/>
      <c r="M95"/>
      <c r="N95"/>
      <c r="O95"/>
      <c r="P95"/>
      <c r="Q95" s="56"/>
      <c r="R95" s="56"/>
      <c r="S95" s="56"/>
      <c r="T95" s="56"/>
      <c r="U95" s="56"/>
      <c r="V95" s="56"/>
      <c r="W95" s="56"/>
      <c r="X95" s="56"/>
      <c r="Y95" s="56"/>
      <c r="Z95" s="56"/>
      <c r="AA95" s="56"/>
      <c r="AB95" s="56"/>
      <c r="AC95" s="56"/>
      <c r="AD95" s="56"/>
      <c r="AE95" s="56"/>
      <c r="AF95" s="56"/>
      <c r="AG95" s="56"/>
      <c r="AH95" s="56"/>
      <c r="AI95" s="59"/>
      <c r="AJ95" s="59"/>
      <c r="AK95" s="56"/>
      <c r="AL95" s="56"/>
      <c r="AT95" s="56"/>
      <c r="AU95" s="56"/>
      <c r="AV95" s="56"/>
      <c r="AW95" s="56"/>
      <c r="AX95" s="56"/>
      <c r="AY95" s="56"/>
      <c r="AZ95" s="56"/>
      <c r="BA95" s="56"/>
      <c r="BB95" s="56"/>
      <c r="BC95" s="56"/>
      <c r="BD95" s="56"/>
      <c r="BE95" s="56"/>
    </row>
    <row r="96" spans="1:57" ht="14.25" x14ac:dyDescent="0.2">
      <c r="A96" s="56"/>
      <c r="B96" s="56"/>
      <c r="C96" s="56"/>
      <c r="D96" s="56"/>
      <c r="L96"/>
      <c r="M96"/>
      <c r="N96"/>
      <c r="O96"/>
      <c r="P96"/>
      <c r="Q96" s="56"/>
      <c r="R96" s="56"/>
      <c r="S96" s="56"/>
      <c r="T96" s="56"/>
      <c r="U96" s="56"/>
      <c r="V96" s="56"/>
      <c r="W96" s="56"/>
      <c r="X96" s="56"/>
      <c r="Y96" s="56"/>
      <c r="Z96" s="56"/>
      <c r="AA96" s="56"/>
      <c r="AB96" s="56"/>
      <c r="AC96" s="56"/>
      <c r="AD96" s="56"/>
      <c r="AE96" s="56"/>
      <c r="AF96" s="56"/>
      <c r="AG96" s="56"/>
      <c r="AH96" s="56"/>
      <c r="AI96" s="59"/>
      <c r="AJ96" s="59"/>
      <c r="AK96" s="56"/>
      <c r="AL96" s="56"/>
      <c r="AT96" s="56"/>
      <c r="AU96" s="56"/>
      <c r="AV96" s="56"/>
      <c r="AW96" s="56"/>
      <c r="AX96" s="56"/>
      <c r="AY96" s="56"/>
      <c r="AZ96" s="56"/>
      <c r="BA96" s="56"/>
      <c r="BB96" s="56"/>
      <c r="BC96" s="56"/>
      <c r="BD96" s="56"/>
      <c r="BE96" s="56"/>
    </row>
    <row r="97" spans="1:57" ht="14.25" x14ac:dyDescent="0.2">
      <c r="A97" s="56"/>
      <c r="B97" s="56"/>
      <c r="C97" s="56"/>
      <c r="D97" s="56"/>
      <c r="L97"/>
      <c r="M97"/>
      <c r="N97"/>
      <c r="O97"/>
      <c r="P97"/>
      <c r="Q97" s="56"/>
      <c r="R97" s="56"/>
      <c r="S97" s="56"/>
      <c r="T97" s="56"/>
      <c r="U97" s="56"/>
      <c r="V97" s="56"/>
      <c r="W97" s="56"/>
      <c r="X97" s="56"/>
      <c r="Y97" s="56"/>
      <c r="Z97" s="56"/>
      <c r="AA97" s="56"/>
      <c r="AB97" s="56"/>
      <c r="AC97" s="56"/>
      <c r="AD97" s="56"/>
      <c r="AE97" s="56"/>
      <c r="AF97" s="56"/>
      <c r="AG97" s="56"/>
      <c r="AH97" s="56"/>
      <c r="AI97" s="59"/>
      <c r="AJ97" s="59"/>
      <c r="AK97" s="56"/>
      <c r="AL97" s="56"/>
      <c r="AT97" s="56"/>
      <c r="AU97" s="56"/>
      <c r="AV97" s="56"/>
      <c r="AW97" s="56"/>
      <c r="AX97" s="56"/>
      <c r="AY97" s="56"/>
      <c r="AZ97" s="56"/>
      <c r="BA97" s="56"/>
      <c r="BB97" s="56"/>
      <c r="BC97" s="56"/>
      <c r="BD97" s="56"/>
      <c r="BE97" s="56"/>
    </row>
    <row r="98" spans="1:57" ht="14.25" x14ac:dyDescent="0.2">
      <c r="A98" s="56"/>
      <c r="B98" s="56"/>
      <c r="C98" s="56"/>
      <c r="D98" s="56"/>
      <c r="L98"/>
      <c r="M98"/>
      <c r="N98"/>
      <c r="O98"/>
      <c r="P98"/>
      <c r="Q98" s="56"/>
      <c r="R98" s="56"/>
      <c r="S98" s="56"/>
      <c r="T98" s="56"/>
      <c r="U98" s="56"/>
      <c r="V98" s="56"/>
      <c r="W98" s="56"/>
      <c r="X98" s="56"/>
      <c r="Y98" s="56"/>
      <c r="Z98" s="56"/>
      <c r="AA98" s="56"/>
      <c r="AB98" s="56"/>
      <c r="AC98" s="56"/>
      <c r="AD98" s="56"/>
      <c r="AE98" s="56"/>
      <c r="AF98" s="56"/>
      <c r="AG98" s="56"/>
      <c r="AH98" s="56"/>
      <c r="AI98" s="59"/>
      <c r="AJ98" s="59"/>
      <c r="AK98" s="56"/>
      <c r="AL98" s="56"/>
      <c r="AT98" s="56"/>
      <c r="AU98" s="56"/>
      <c r="AV98" s="56"/>
      <c r="AW98" s="56"/>
      <c r="AX98" s="56"/>
      <c r="AY98" s="56"/>
      <c r="AZ98" s="56"/>
      <c r="BA98" s="56"/>
      <c r="BB98" s="56"/>
      <c r="BC98" s="56"/>
      <c r="BD98" s="56"/>
      <c r="BE98" s="56"/>
    </row>
    <row r="99" spans="1:57" ht="14.25" x14ac:dyDescent="0.2">
      <c r="A99" s="56"/>
      <c r="B99" s="56"/>
      <c r="C99" s="56"/>
      <c r="D99" s="56"/>
      <c r="L99"/>
      <c r="M99"/>
      <c r="N99"/>
      <c r="O99"/>
      <c r="P99"/>
      <c r="Q99" s="56"/>
      <c r="R99" s="56"/>
      <c r="S99" s="56"/>
      <c r="T99" s="56"/>
      <c r="U99" s="56"/>
      <c r="V99" s="56"/>
      <c r="W99" s="56"/>
      <c r="X99" s="56"/>
      <c r="Y99" s="56"/>
      <c r="Z99" s="56"/>
      <c r="AA99" s="56"/>
      <c r="AB99" s="56"/>
      <c r="AC99" s="56"/>
      <c r="AD99" s="56"/>
      <c r="AE99" s="56"/>
      <c r="AF99" s="56"/>
      <c r="AG99" s="56"/>
      <c r="AH99" s="56"/>
      <c r="AI99" s="59"/>
      <c r="AJ99" s="59"/>
      <c r="AK99" s="56"/>
      <c r="AL99" s="56"/>
      <c r="AT99" s="56"/>
      <c r="AU99" s="56"/>
      <c r="AV99" s="56"/>
      <c r="AW99" s="56"/>
      <c r="AX99" s="56"/>
      <c r="AY99" s="56"/>
      <c r="AZ99" s="56"/>
      <c r="BA99" s="56"/>
      <c r="BB99" s="56"/>
      <c r="BC99" s="56"/>
      <c r="BD99" s="56"/>
      <c r="BE99" s="56"/>
    </row>
    <row r="100" spans="1:57" ht="14.25" x14ac:dyDescent="0.2">
      <c r="A100" s="56"/>
      <c r="B100" s="56"/>
      <c r="C100" s="56"/>
      <c r="D100" s="56"/>
      <c r="L100"/>
      <c r="M100"/>
      <c r="N100"/>
      <c r="O100"/>
      <c r="P100"/>
      <c r="Q100" s="56"/>
      <c r="R100" s="56"/>
      <c r="S100" s="56"/>
      <c r="T100" s="56"/>
      <c r="U100" s="56"/>
      <c r="V100" s="56"/>
      <c r="W100" s="56"/>
      <c r="X100" s="56"/>
      <c r="Y100" s="56"/>
      <c r="Z100" s="56"/>
      <c r="AA100" s="56"/>
      <c r="AB100" s="56"/>
      <c r="AC100" s="56"/>
      <c r="AD100" s="56"/>
      <c r="AE100" s="56"/>
      <c r="AF100" s="56"/>
      <c r="AG100" s="56"/>
      <c r="AH100" s="56"/>
      <c r="AI100" s="59"/>
      <c r="AJ100" s="59"/>
      <c r="AK100" s="56"/>
      <c r="AL100" s="56"/>
      <c r="AT100" s="56"/>
      <c r="AU100" s="56"/>
      <c r="AV100" s="56"/>
      <c r="AW100" s="56"/>
      <c r="AX100" s="56"/>
      <c r="AY100" s="56"/>
      <c r="AZ100" s="56"/>
      <c r="BA100" s="56"/>
      <c r="BB100" s="56"/>
      <c r="BC100" s="56"/>
      <c r="BD100" s="56"/>
      <c r="BE100" s="56"/>
    </row>
    <row r="101" spans="1:57" ht="14.25" x14ac:dyDescent="0.2">
      <c r="A101" s="56"/>
      <c r="B101" s="56"/>
      <c r="C101" s="56"/>
      <c r="D101" s="56"/>
      <c r="L101"/>
      <c r="M101"/>
      <c r="N101"/>
      <c r="O101"/>
      <c r="P101"/>
      <c r="Q101" s="24"/>
      <c r="R101" s="24"/>
      <c r="S101" s="24"/>
      <c r="T101" s="56"/>
      <c r="U101" s="56"/>
      <c r="V101" s="56"/>
      <c r="W101" s="56"/>
      <c r="X101" s="56"/>
      <c r="Y101" s="56"/>
      <c r="Z101" s="56"/>
      <c r="AA101" s="56"/>
      <c r="AB101" s="56"/>
      <c r="AC101" s="56"/>
      <c r="AD101" s="56"/>
      <c r="AE101" s="56"/>
      <c r="AF101" s="56"/>
      <c r="AG101" s="56"/>
      <c r="AH101" s="56"/>
      <c r="AI101" s="59"/>
      <c r="AJ101" s="59"/>
      <c r="AK101" s="56"/>
      <c r="AL101" s="24"/>
      <c r="AT101" s="56"/>
      <c r="AU101" s="56"/>
      <c r="AV101" s="56"/>
      <c r="AW101" s="56"/>
      <c r="AX101" s="56"/>
      <c r="AY101" s="56"/>
      <c r="AZ101" s="56"/>
      <c r="BA101" s="56"/>
      <c r="BB101" s="56"/>
      <c r="BC101" s="56"/>
      <c r="BD101" s="56"/>
      <c r="BE101" s="56"/>
    </row>
    <row r="102" spans="1:57" ht="14.25" x14ac:dyDescent="0.2">
      <c r="A102" s="56"/>
      <c r="B102" s="56"/>
      <c r="C102" s="56"/>
      <c r="D102" s="56"/>
      <c r="L102"/>
      <c r="M102"/>
      <c r="N102"/>
      <c r="O102"/>
      <c r="P102"/>
      <c r="Q102" s="24"/>
      <c r="R102" s="24"/>
      <c r="S102" s="24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9"/>
      <c r="AJ102" s="59"/>
      <c r="AK102" s="56"/>
      <c r="AL102" s="24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</row>
    <row r="103" spans="1:57" ht="14.25" x14ac:dyDescent="0.2">
      <c r="A103" s="56"/>
      <c r="B103" s="56"/>
      <c r="C103" s="56"/>
      <c r="D103" s="56"/>
      <c r="L103"/>
      <c r="M103"/>
      <c r="N103"/>
      <c r="O103"/>
      <c r="P103"/>
      <c r="Q103" s="24"/>
      <c r="R103" s="24"/>
      <c r="S103" s="24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9"/>
      <c r="AJ103" s="59"/>
      <c r="AK103" s="56"/>
      <c r="AL103" s="24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</row>
    <row r="104" spans="1:57" ht="14.25" x14ac:dyDescent="0.2">
      <c r="A104" s="56"/>
      <c r="B104" s="56"/>
      <c r="C104" s="56"/>
      <c r="D104" s="56"/>
      <c r="L104"/>
      <c r="M104"/>
      <c r="N104"/>
      <c r="O104"/>
      <c r="P104"/>
      <c r="Q104" s="24"/>
      <c r="R104" s="24"/>
      <c r="S104" s="24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9"/>
      <c r="AJ104" s="59"/>
      <c r="AK104" s="56"/>
      <c r="AL104" s="24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</row>
    <row r="105" spans="1:57" ht="14.25" x14ac:dyDescent="0.2">
      <c r="A105" s="56"/>
      <c r="B105" s="56"/>
      <c r="C105" s="56"/>
      <c r="D105" s="56"/>
      <c r="L105"/>
      <c r="M105"/>
      <c r="N105"/>
      <c r="O105"/>
      <c r="P105"/>
      <c r="Q105" s="24"/>
      <c r="R105" s="24"/>
      <c r="S105" s="24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9"/>
      <c r="AJ105" s="59"/>
      <c r="AK105" s="56"/>
      <c r="AL105" s="24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</row>
    <row r="106" spans="1:57" ht="14.25" x14ac:dyDescent="0.2">
      <c r="A106" s="56"/>
      <c r="B106" s="56"/>
      <c r="C106" s="56"/>
      <c r="D106" s="56"/>
      <c r="L106"/>
      <c r="M106"/>
      <c r="N106"/>
      <c r="O106"/>
      <c r="P106"/>
      <c r="Q106" s="24"/>
      <c r="R106" s="24"/>
      <c r="S106" s="24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9"/>
      <c r="AJ106" s="59"/>
      <c r="AK106" s="56"/>
      <c r="AL106" s="24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</row>
    <row r="107" spans="1:57" ht="14.25" x14ac:dyDescent="0.2">
      <c r="A107" s="56"/>
      <c r="B107" s="56"/>
      <c r="C107" s="56"/>
      <c r="D107" s="56"/>
      <c r="L107"/>
      <c r="M107"/>
      <c r="N107"/>
      <c r="O107"/>
      <c r="P107"/>
      <c r="Q107" s="24"/>
      <c r="R107" s="24"/>
      <c r="S107" s="24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9"/>
      <c r="AJ107" s="59"/>
      <c r="AK107" s="56"/>
      <c r="AL107" s="24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</row>
    <row r="108" spans="1:57" ht="14.25" x14ac:dyDescent="0.2">
      <c r="A108" s="56"/>
      <c r="B108" s="56"/>
      <c r="C108" s="56"/>
      <c r="D108" s="56"/>
      <c r="L108"/>
      <c r="M108"/>
      <c r="N108"/>
      <c r="O108"/>
      <c r="P108"/>
      <c r="Q108" s="24"/>
      <c r="R108" s="24"/>
      <c r="S108" s="24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9"/>
      <c r="AJ108" s="59"/>
      <c r="AK108" s="56"/>
      <c r="AL108" s="24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</row>
    <row r="109" spans="1:57" ht="14.25" x14ac:dyDescent="0.2">
      <c r="A109" s="56"/>
      <c r="B109" s="56"/>
      <c r="C109" s="56"/>
      <c r="D109" s="56"/>
      <c r="L109"/>
      <c r="M109"/>
      <c r="N109"/>
      <c r="O109"/>
      <c r="P109"/>
      <c r="Q109" s="24"/>
      <c r="R109" s="24"/>
      <c r="S109" s="24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9"/>
      <c r="AJ109" s="59"/>
      <c r="AK109" s="56"/>
      <c r="AL109" s="24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</row>
    <row r="110" spans="1:57" ht="14.25" x14ac:dyDescent="0.2">
      <c r="A110" s="56"/>
      <c r="B110" s="56"/>
      <c r="C110" s="56"/>
      <c r="D110" s="56"/>
      <c r="L110"/>
      <c r="M110"/>
      <c r="N110"/>
      <c r="O110"/>
      <c r="P110"/>
      <c r="Q110" s="24"/>
      <c r="R110" s="24"/>
      <c r="S110" s="24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9"/>
      <c r="AJ110" s="59"/>
      <c r="AK110" s="56"/>
      <c r="AL110" s="24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</row>
    <row r="111" spans="1:57" ht="14.25" x14ac:dyDescent="0.2">
      <c r="A111" s="56"/>
      <c r="B111" s="56"/>
      <c r="C111" s="56"/>
      <c r="D111" s="56"/>
      <c r="L111"/>
      <c r="M111"/>
      <c r="N111"/>
      <c r="O111"/>
      <c r="P111"/>
      <c r="Q111" s="24"/>
      <c r="R111" s="24"/>
      <c r="S111" s="24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9"/>
      <c r="AJ111" s="59"/>
      <c r="AK111" s="56"/>
      <c r="AL111" s="24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</row>
    <row r="112" spans="1:57" ht="14.25" x14ac:dyDescent="0.2">
      <c r="A112" s="56"/>
      <c r="B112" s="56"/>
      <c r="C112" s="56"/>
      <c r="D112" s="56"/>
      <c r="L112"/>
      <c r="M112"/>
      <c r="N112"/>
      <c r="O112"/>
      <c r="P112"/>
      <c r="Q112" s="24"/>
      <c r="R112" s="24"/>
      <c r="S112" s="24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9"/>
      <c r="AJ112" s="59"/>
      <c r="AK112" s="56"/>
      <c r="AL112" s="24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</row>
    <row r="113" spans="1:57" ht="14.25" x14ac:dyDescent="0.2">
      <c r="A113" s="56"/>
      <c r="B113" s="56"/>
      <c r="C113" s="56"/>
      <c r="D113" s="56"/>
      <c r="L113"/>
      <c r="M113"/>
      <c r="N113"/>
      <c r="O113"/>
      <c r="P113"/>
      <c r="Q113" s="24"/>
      <c r="R113" s="24"/>
      <c r="S113" s="24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9"/>
      <c r="AJ113" s="59"/>
      <c r="AK113" s="56"/>
      <c r="AL113" s="24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</row>
    <row r="114" spans="1:57" ht="14.25" x14ac:dyDescent="0.2">
      <c r="A114" s="56"/>
      <c r="B114" s="56"/>
      <c r="C114" s="56"/>
      <c r="D114" s="56"/>
      <c r="L114"/>
      <c r="M114"/>
      <c r="N114"/>
      <c r="O114"/>
      <c r="P114"/>
      <c r="Q114" s="24"/>
      <c r="R114" s="24"/>
      <c r="S114" s="24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9"/>
      <c r="AJ114" s="59"/>
      <c r="AK114" s="56"/>
      <c r="AL114" s="24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</row>
    <row r="115" spans="1:57" ht="14.25" x14ac:dyDescent="0.2">
      <c r="A115" s="56"/>
      <c r="B115" s="56"/>
      <c r="C115" s="56"/>
      <c r="D115" s="56"/>
      <c r="L115"/>
      <c r="M115"/>
      <c r="N115"/>
      <c r="O115"/>
      <c r="P115"/>
      <c r="Q115" s="24"/>
      <c r="R115" s="24"/>
      <c r="S115" s="24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9"/>
      <c r="AJ115" s="59"/>
      <c r="AK115" s="56"/>
      <c r="AL115" s="24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</row>
    <row r="116" spans="1:57" ht="14.25" x14ac:dyDescent="0.2">
      <c r="A116" s="56"/>
      <c r="B116" s="56"/>
      <c r="C116" s="56"/>
      <c r="D116" s="56"/>
      <c r="L116"/>
      <c r="M116"/>
      <c r="N116"/>
      <c r="O116"/>
      <c r="P116"/>
      <c r="Q116" s="24"/>
      <c r="R116" s="24"/>
      <c r="S116" s="24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9"/>
      <c r="AJ116" s="59"/>
      <c r="AK116" s="56"/>
      <c r="AL116" s="24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</row>
    <row r="117" spans="1:57" ht="14.25" x14ac:dyDescent="0.2">
      <c r="A117" s="56"/>
      <c r="B117" s="56"/>
      <c r="C117" s="56"/>
      <c r="D117" s="56"/>
      <c r="L117"/>
      <c r="M117"/>
      <c r="N117"/>
      <c r="O117"/>
      <c r="P117"/>
      <c r="Q117" s="24"/>
      <c r="R117" s="24"/>
      <c r="S117" s="24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9"/>
      <c r="AJ117" s="59"/>
      <c r="AK117" s="56"/>
      <c r="AL117" s="24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</row>
    <row r="118" spans="1:57" ht="14.25" x14ac:dyDescent="0.2">
      <c r="A118" s="56"/>
      <c r="B118" s="56"/>
      <c r="C118" s="56"/>
      <c r="D118" s="56"/>
      <c r="L118"/>
      <c r="M118"/>
      <c r="N118"/>
      <c r="O118"/>
      <c r="P118"/>
      <c r="Q118" s="24"/>
      <c r="R118" s="24"/>
      <c r="S118" s="24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9"/>
      <c r="AJ118" s="59"/>
      <c r="AK118" s="56"/>
      <c r="AL118" s="24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</row>
    <row r="119" spans="1:57" ht="14.25" x14ac:dyDescent="0.2">
      <c r="A119" s="56"/>
      <c r="B119" s="56"/>
      <c r="C119" s="56"/>
      <c r="D119" s="56"/>
      <c r="L119"/>
      <c r="M119"/>
      <c r="N119"/>
      <c r="O119"/>
      <c r="P119"/>
      <c r="Q119" s="24"/>
      <c r="R119" s="24"/>
      <c r="S119" s="24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9"/>
      <c r="AJ119" s="59"/>
      <c r="AK119" s="56"/>
      <c r="AL119" s="24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</row>
    <row r="120" spans="1:57" ht="14.25" x14ac:dyDescent="0.2">
      <c r="A120" s="56"/>
      <c r="B120" s="56"/>
      <c r="C120" s="56"/>
      <c r="D120" s="56"/>
      <c r="L120"/>
      <c r="M120"/>
      <c r="N120"/>
      <c r="O120"/>
      <c r="P120"/>
      <c r="Q120" s="24"/>
      <c r="R120" s="24"/>
      <c r="S120" s="24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9"/>
      <c r="AJ120" s="59"/>
      <c r="AK120" s="56"/>
      <c r="AL120" s="24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</row>
    <row r="121" spans="1:57" ht="14.25" x14ac:dyDescent="0.2">
      <c r="A121" s="56"/>
      <c r="B121" s="56"/>
      <c r="C121" s="56"/>
      <c r="D121" s="56"/>
      <c r="L121"/>
      <c r="M121"/>
      <c r="N121"/>
      <c r="O121"/>
      <c r="P121"/>
      <c r="Q121" s="24"/>
      <c r="R121" s="24"/>
      <c r="S121" s="24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9"/>
      <c r="AJ121" s="59"/>
      <c r="AK121" s="56"/>
      <c r="AL121" s="24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</row>
    <row r="122" spans="1:57" ht="14.25" x14ac:dyDescent="0.2">
      <c r="A122" s="56"/>
      <c r="B122" s="56"/>
      <c r="C122" s="56"/>
      <c r="D122" s="56"/>
      <c r="L122"/>
      <c r="M122"/>
      <c r="N122"/>
      <c r="O122"/>
      <c r="P122"/>
      <c r="Q122" s="24"/>
      <c r="R122" s="24"/>
      <c r="S122" s="24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9"/>
      <c r="AJ122" s="59"/>
      <c r="AK122" s="56"/>
      <c r="AL122" s="24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</row>
    <row r="123" spans="1:57" ht="14.25" x14ac:dyDescent="0.2">
      <c r="A123" s="56"/>
      <c r="B123" s="56"/>
      <c r="C123" s="56"/>
      <c r="D123" s="56"/>
      <c r="L123"/>
      <c r="M123"/>
      <c r="N123"/>
      <c r="O123"/>
      <c r="P123"/>
      <c r="Q123" s="24"/>
      <c r="R123" s="24"/>
      <c r="S123" s="24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9"/>
      <c r="AJ123" s="59"/>
      <c r="AK123" s="56"/>
      <c r="AL123" s="24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</row>
    <row r="124" spans="1:57" ht="14.25" x14ac:dyDescent="0.2">
      <c r="A124" s="56"/>
      <c r="B124" s="56"/>
      <c r="C124" s="56"/>
      <c r="D124" s="56"/>
      <c r="L124"/>
      <c r="M124"/>
      <c r="N124"/>
      <c r="O124"/>
      <c r="P124"/>
      <c r="Q124" s="24"/>
      <c r="R124" s="24"/>
      <c r="S124" s="24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9"/>
      <c r="AJ124" s="59"/>
      <c r="AK124" s="56"/>
      <c r="AL124" s="24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</row>
    <row r="125" spans="1:57" ht="14.25" x14ac:dyDescent="0.2">
      <c r="A125" s="56"/>
      <c r="B125" s="56"/>
      <c r="C125" s="56"/>
      <c r="D125" s="56"/>
      <c r="L125"/>
      <c r="M125"/>
      <c r="N125"/>
      <c r="O125"/>
      <c r="P125"/>
      <c r="Q125" s="24"/>
      <c r="R125" s="24"/>
      <c r="S125" s="24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9"/>
      <c r="AJ125" s="59"/>
      <c r="AK125" s="56"/>
      <c r="AL125" s="24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</row>
    <row r="126" spans="1:57" ht="14.25" x14ac:dyDescent="0.2">
      <c r="A126" s="56"/>
      <c r="B126" s="56"/>
      <c r="C126" s="56"/>
      <c r="D126" s="56"/>
      <c r="L126"/>
      <c r="M126"/>
      <c r="N126"/>
      <c r="O126"/>
      <c r="P126"/>
      <c r="Q126" s="24"/>
      <c r="R126" s="24"/>
      <c r="S126" s="24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9"/>
      <c r="AJ126" s="59"/>
      <c r="AK126" s="56"/>
      <c r="AL126" s="24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</row>
    <row r="127" spans="1:57" ht="14.25" x14ac:dyDescent="0.2">
      <c r="A127" s="56"/>
      <c r="B127" s="56"/>
      <c r="C127" s="56"/>
      <c r="D127" s="56"/>
      <c r="L127"/>
      <c r="M127"/>
      <c r="N127"/>
      <c r="O127"/>
      <c r="P127"/>
      <c r="Q127" s="24"/>
      <c r="R127" s="24"/>
      <c r="S127" s="24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9"/>
      <c r="AJ127" s="59"/>
      <c r="AK127" s="56"/>
      <c r="AL127" s="24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</row>
    <row r="128" spans="1:57" ht="14.25" x14ac:dyDescent="0.2">
      <c r="A128" s="56"/>
      <c r="B128" s="56"/>
      <c r="C128" s="56"/>
      <c r="D128" s="56"/>
      <c r="L128"/>
      <c r="M128"/>
      <c r="N128"/>
      <c r="O128"/>
      <c r="P128"/>
      <c r="Q128" s="24"/>
      <c r="R128" s="24"/>
      <c r="S128" s="24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9"/>
      <c r="AJ128" s="59"/>
      <c r="AK128" s="56"/>
      <c r="AL128" s="24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</row>
    <row r="129" spans="1:57" ht="14.25" x14ac:dyDescent="0.2">
      <c r="A129" s="56"/>
      <c r="B129" s="56"/>
      <c r="C129" s="56"/>
      <c r="D129" s="56"/>
      <c r="L129"/>
      <c r="M129"/>
      <c r="N129"/>
      <c r="O129"/>
      <c r="P129"/>
      <c r="Q129" s="24"/>
      <c r="R129" s="24"/>
      <c r="S129" s="24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9"/>
      <c r="AJ129" s="59"/>
      <c r="AK129" s="56"/>
      <c r="AL129" s="24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</row>
    <row r="130" spans="1:57" ht="14.25" x14ac:dyDescent="0.2">
      <c r="A130" s="56"/>
      <c r="B130" s="56"/>
      <c r="C130" s="56"/>
      <c r="D130" s="56"/>
      <c r="L130"/>
      <c r="M130"/>
      <c r="N130"/>
      <c r="O130"/>
      <c r="P130"/>
      <c r="Q130" s="24"/>
      <c r="R130" s="24"/>
      <c r="S130" s="24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9"/>
      <c r="AJ130" s="59"/>
      <c r="AK130" s="56"/>
      <c r="AL130" s="24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</row>
    <row r="131" spans="1:57" ht="14.25" x14ac:dyDescent="0.2">
      <c r="A131" s="56"/>
      <c r="B131" s="56"/>
      <c r="C131" s="56"/>
      <c r="D131" s="56"/>
      <c r="L131"/>
      <c r="M131"/>
      <c r="N131"/>
      <c r="O131"/>
      <c r="P131"/>
      <c r="Q131" s="24"/>
      <c r="R131" s="24"/>
      <c r="S131" s="24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9"/>
      <c r="AJ131" s="59"/>
      <c r="AK131" s="56"/>
      <c r="AL131" s="24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</row>
    <row r="132" spans="1:57" ht="14.25" x14ac:dyDescent="0.2">
      <c r="A132" s="56"/>
      <c r="B132" s="56"/>
      <c r="C132" s="56"/>
      <c r="D132" s="56"/>
      <c r="L132"/>
      <c r="M132"/>
      <c r="N132"/>
      <c r="O132"/>
      <c r="P132"/>
      <c r="Q132" s="24"/>
      <c r="R132" s="24"/>
      <c r="S132" s="24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9"/>
      <c r="AJ132" s="59"/>
      <c r="AK132" s="56"/>
      <c r="AL132" s="24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</row>
    <row r="133" spans="1:57" ht="14.25" x14ac:dyDescent="0.2">
      <c r="A133" s="56"/>
      <c r="B133" s="56"/>
      <c r="C133" s="56"/>
      <c r="D133" s="56"/>
      <c r="L133"/>
      <c r="M133"/>
      <c r="N133"/>
      <c r="O133"/>
      <c r="P133"/>
      <c r="Q133" s="24"/>
      <c r="R133" s="24"/>
      <c r="S133" s="24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9"/>
      <c r="AJ133" s="59"/>
      <c r="AK133" s="56"/>
      <c r="AL133" s="24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</row>
    <row r="134" spans="1:57" ht="14.25" x14ac:dyDescent="0.2">
      <c r="A134" s="56"/>
      <c r="B134" s="56"/>
      <c r="C134" s="56"/>
      <c r="D134" s="56"/>
      <c r="L134"/>
      <c r="M134"/>
      <c r="N134"/>
      <c r="O134"/>
      <c r="P134"/>
      <c r="Q134" s="24"/>
      <c r="R134" s="24"/>
      <c r="S134" s="24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9"/>
      <c r="AJ134" s="59"/>
      <c r="AK134" s="56"/>
      <c r="AL134" s="24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</row>
    <row r="135" spans="1:57" ht="14.25" x14ac:dyDescent="0.2">
      <c r="A135" s="56"/>
      <c r="B135" s="56"/>
      <c r="C135" s="56"/>
      <c r="D135" s="56"/>
      <c r="L135"/>
      <c r="M135"/>
      <c r="N135"/>
      <c r="O135"/>
      <c r="P135"/>
      <c r="Q135" s="24"/>
      <c r="R135" s="24"/>
      <c r="S135" s="24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9"/>
      <c r="AJ135" s="59"/>
      <c r="AK135" s="56"/>
      <c r="AL135" s="24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</row>
    <row r="136" spans="1:57" ht="14.25" x14ac:dyDescent="0.2">
      <c r="A136" s="56"/>
      <c r="B136" s="56"/>
      <c r="C136" s="56"/>
      <c r="D136" s="56"/>
      <c r="L136"/>
      <c r="M136"/>
      <c r="N136"/>
      <c r="O136"/>
      <c r="P136"/>
      <c r="Q136" s="24"/>
      <c r="R136" s="24"/>
      <c r="S136" s="24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9"/>
      <c r="AJ136" s="59"/>
      <c r="AK136" s="56"/>
      <c r="AL136" s="24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</row>
    <row r="137" spans="1:57" ht="14.25" x14ac:dyDescent="0.2">
      <c r="A137" s="56"/>
      <c r="B137" s="56"/>
      <c r="C137" s="56"/>
      <c r="D137" s="56"/>
      <c r="L137"/>
      <c r="M137"/>
      <c r="N137"/>
      <c r="O137"/>
      <c r="P137"/>
      <c r="Q137" s="24"/>
      <c r="R137" s="24"/>
      <c r="S137" s="24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9"/>
      <c r="AJ137" s="59"/>
      <c r="AK137" s="56"/>
      <c r="AL137" s="24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</row>
    <row r="138" spans="1:57" ht="14.25" x14ac:dyDescent="0.2">
      <c r="A138" s="56"/>
      <c r="B138" s="56"/>
      <c r="C138" s="56"/>
      <c r="D138" s="56"/>
      <c r="L138"/>
      <c r="M138"/>
      <c r="N138"/>
      <c r="O138"/>
      <c r="P138"/>
      <c r="Q138" s="24"/>
      <c r="R138" s="24"/>
      <c r="S138" s="24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9"/>
      <c r="AJ138" s="59"/>
      <c r="AK138" s="56"/>
      <c r="AL138" s="24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</row>
    <row r="139" spans="1:57" ht="14.25" x14ac:dyDescent="0.2">
      <c r="A139" s="56"/>
      <c r="B139" s="56"/>
      <c r="C139" s="56"/>
      <c r="D139" s="56"/>
      <c r="L139"/>
      <c r="M139"/>
      <c r="N139"/>
      <c r="O139"/>
      <c r="P139"/>
      <c r="Q139" s="24"/>
      <c r="R139" s="24"/>
      <c r="S139" s="24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9"/>
      <c r="AJ139" s="59"/>
      <c r="AK139" s="56"/>
      <c r="AL139" s="24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</row>
    <row r="140" spans="1:57" ht="14.25" x14ac:dyDescent="0.2">
      <c r="A140" s="56"/>
      <c r="B140" s="56"/>
      <c r="C140" s="56"/>
      <c r="D140" s="56"/>
      <c r="L140"/>
      <c r="M140"/>
      <c r="N140"/>
      <c r="O140"/>
      <c r="P140"/>
      <c r="Q140" s="24"/>
      <c r="R140" s="24"/>
      <c r="S140" s="24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9"/>
      <c r="AJ140" s="59"/>
      <c r="AK140" s="56"/>
      <c r="AL140" s="24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</row>
    <row r="141" spans="1:57" ht="14.25" x14ac:dyDescent="0.2">
      <c r="A141" s="56"/>
      <c r="B141" s="56"/>
      <c r="C141" s="56"/>
      <c r="D141" s="56"/>
      <c r="L141"/>
      <c r="M141"/>
      <c r="N141"/>
      <c r="O141"/>
      <c r="P141"/>
      <c r="Q141" s="24"/>
      <c r="R141" s="24"/>
      <c r="S141" s="24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9"/>
      <c r="AJ141" s="59"/>
      <c r="AK141" s="56"/>
      <c r="AL141" s="24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</row>
    <row r="142" spans="1:57" ht="14.25" x14ac:dyDescent="0.2">
      <c r="A142" s="56"/>
      <c r="B142" s="56"/>
      <c r="C142" s="56"/>
      <c r="D142" s="56"/>
      <c r="L142"/>
      <c r="M142"/>
      <c r="N142"/>
      <c r="O142"/>
      <c r="P142"/>
      <c r="Q142" s="24"/>
      <c r="R142" s="24"/>
      <c r="S142" s="24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9"/>
      <c r="AJ142" s="59"/>
      <c r="AK142" s="56"/>
      <c r="AL142" s="24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</row>
    <row r="143" spans="1:57" ht="14.25" x14ac:dyDescent="0.2">
      <c r="A143" s="56"/>
      <c r="B143" s="56"/>
      <c r="C143" s="56"/>
      <c r="D143" s="56"/>
      <c r="L143"/>
      <c r="M143"/>
      <c r="N143"/>
      <c r="O143"/>
      <c r="P143"/>
      <c r="Q143" s="24"/>
      <c r="R143" s="24"/>
      <c r="S143" s="24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9"/>
      <c r="AJ143" s="59"/>
      <c r="AK143" s="56"/>
      <c r="AL143" s="24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</row>
    <row r="144" spans="1:57" ht="14.25" x14ac:dyDescent="0.2">
      <c r="A144" s="56"/>
      <c r="B144" s="56"/>
      <c r="C144" s="56"/>
      <c r="D144" s="56"/>
      <c r="L144"/>
      <c r="M144"/>
      <c r="N144"/>
      <c r="O144"/>
      <c r="P144"/>
      <c r="Q144" s="24"/>
      <c r="R144" s="24"/>
      <c r="S144" s="24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9"/>
      <c r="AJ144" s="59"/>
      <c r="AK144" s="56"/>
      <c r="AL144" s="24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</row>
    <row r="145" spans="1:57" ht="14.25" x14ac:dyDescent="0.2">
      <c r="A145" s="56"/>
      <c r="B145" s="56"/>
      <c r="C145" s="56"/>
      <c r="D145" s="56"/>
      <c r="L145"/>
      <c r="M145"/>
      <c r="N145"/>
      <c r="O145"/>
      <c r="P145"/>
      <c r="Q145" s="24"/>
      <c r="R145" s="24"/>
      <c r="S145" s="24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9"/>
      <c r="AJ145" s="59"/>
      <c r="AK145" s="56"/>
      <c r="AL145" s="24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</row>
    <row r="146" spans="1:57" ht="14.25" x14ac:dyDescent="0.2">
      <c r="A146" s="56"/>
      <c r="B146" s="56"/>
      <c r="C146" s="56"/>
      <c r="D146" s="56"/>
      <c r="L146"/>
      <c r="M146"/>
      <c r="N146"/>
      <c r="O146"/>
      <c r="P146"/>
      <c r="Q146" s="24"/>
      <c r="R146" s="24"/>
      <c r="S146" s="24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9"/>
      <c r="AJ146" s="59"/>
      <c r="AK146" s="56"/>
      <c r="AL146" s="24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</row>
    <row r="147" spans="1:57" ht="14.25" x14ac:dyDescent="0.2">
      <c r="A147" s="56"/>
      <c r="B147" s="56"/>
      <c r="C147" s="56"/>
      <c r="D147" s="56"/>
      <c r="L147"/>
      <c r="M147"/>
      <c r="N147"/>
      <c r="O147"/>
      <c r="P147"/>
      <c r="Q147" s="24"/>
      <c r="R147" s="24"/>
      <c r="S147" s="24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9"/>
      <c r="AJ147" s="59"/>
      <c r="AK147" s="56"/>
      <c r="AL147" s="24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</row>
    <row r="148" spans="1:57" ht="14.25" x14ac:dyDescent="0.2">
      <c r="A148" s="56"/>
      <c r="B148" s="56"/>
      <c r="C148" s="56"/>
      <c r="D148" s="56"/>
      <c r="L148"/>
      <c r="M148"/>
      <c r="N148"/>
      <c r="O148"/>
      <c r="P148"/>
      <c r="Q148" s="24"/>
      <c r="R148" s="24"/>
      <c r="S148" s="24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9"/>
      <c r="AJ148" s="59"/>
      <c r="AK148" s="56"/>
      <c r="AL148" s="24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</row>
    <row r="149" spans="1:57" ht="14.25" x14ac:dyDescent="0.2">
      <c r="A149" s="56"/>
      <c r="B149" s="56"/>
      <c r="C149" s="56"/>
      <c r="D149" s="56"/>
      <c r="L149"/>
      <c r="M149"/>
      <c r="N149"/>
      <c r="O149"/>
      <c r="P149"/>
      <c r="Q149" s="24"/>
      <c r="R149" s="24"/>
      <c r="S149" s="24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9"/>
      <c r="AJ149" s="59"/>
      <c r="AK149" s="56"/>
      <c r="AL149" s="24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</row>
    <row r="150" spans="1:57" ht="14.25" x14ac:dyDescent="0.2">
      <c r="A150" s="56"/>
      <c r="B150" s="56"/>
      <c r="C150" s="56"/>
      <c r="D150" s="56"/>
      <c r="L150"/>
      <c r="M150"/>
      <c r="N150"/>
      <c r="O150"/>
      <c r="P150"/>
      <c r="Q150" s="24"/>
      <c r="R150" s="24"/>
      <c r="S150" s="24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9"/>
      <c r="AJ150" s="59"/>
      <c r="AK150" s="56"/>
      <c r="AL150" s="24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</row>
    <row r="151" spans="1:57" ht="14.25" x14ac:dyDescent="0.2">
      <c r="A151" s="56"/>
      <c r="B151" s="56"/>
      <c r="C151" s="56"/>
      <c r="D151" s="56"/>
      <c r="L151"/>
      <c r="M151"/>
      <c r="N151"/>
      <c r="O151"/>
      <c r="P151"/>
      <c r="Q151" s="24"/>
      <c r="R151" s="24"/>
      <c r="S151" s="24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9"/>
      <c r="AJ151" s="59"/>
      <c r="AK151" s="56"/>
      <c r="AL151" s="24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</row>
    <row r="152" spans="1:57" ht="14.25" x14ac:dyDescent="0.2">
      <c r="A152" s="56"/>
      <c r="B152" s="56"/>
      <c r="C152" s="56"/>
      <c r="D152" s="56"/>
      <c r="L152"/>
      <c r="M152"/>
      <c r="N152"/>
      <c r="O152"/>
      <c r="P152"/>
      <c r="Q152" s="24"/>
      <c r="R152" s="24"/>
      <c r="S152" s="24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9"/>
      <c r="AJ152" s="59"/>
      <c r="AK152" s="56"/>
      <c r="AL152" s="24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</row>
    <row r="153" spans="1:57" ht="14.25" x14ac:dyDescent="0.2">
      <c r="A153" s="56"/>
      <c r="B153" s="56"/>
      <c r="C153" s="56"/>
      <c r="D153" s="56"/>
      <c r="L153"/>
      <c r="M153"/>
      <c r="N153"/>
      <c r="O153"/>
      <c r="P153"/>
      <c r="Q153" s="24"/>
      <c r="R153" s="24"/>
      <c r="S153" s="24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9"/>
      <c r="AJ153" s="59"/>
      <c r="AK153" s="56"/>
      <c r="AL153" s="24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</row>
    <row r="154" spans="1:57" ht="14.25" x14ac:dyDescent="0.2">
      <c r="A154" s="56"/>
      <c r="B154" s="56"/>
      <c r="C154" s="56"/>
      <c r="D154" s="56"/>
      <c r="L154"/>
      <c r="M154"/>
      <c r="N154"/>
      <c r="O154"/>
      <c r="P154"/>
      <c r="Q154" s="24"/>
      <c r="R154" s="24"/>
      <c r="S154" s="24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9"/>
      <c r="AJ154" s="59"/>
      <c r="AK154" s="56"/>
      <c r="AL154" s="24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</row>
    <row r="155" spans="1:57" ht="14.25" x14ac:dyDescent="0.2">
      <c r="A155" s="56"/>
      <c r="B155" s="56"/>
      <c r="C155" s="56"/>
      <c r="D155" s="56"/>
      <c r="L155"/>
      <c r="M155"/>
      <c r="N155"/>
      <c r="O155"/>
      <c r="P155"/>
      <c r="Q155" s="24"/>
      <c r="R155" s="24"/>
      <c r="S155" s="24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9"/>
      <c r="AJ155" s="59"/>
      <c r="AK155" s="56"/>
      <c r="AL155" s="24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</row>
    <row r="156" spans="1:57" ht="14.25" x14ac:dyDescent="0.2">
      <c r="A156" s="56"/>
      <c r="B156" s="56"/>
      <c r="C156" s="56"/>
      <c r="D156" s="56"/>
      <c r="L156"/>
      <c r="M156"/>
      <c r="N156"/>
      <c r="O156"/>
      <c r="P156"/>
      <c r="Q156" s="24"/>
      <c r="R156" s="24"/>
      <c r="S156" s="24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9"/>
      <c r="AJ156" s="59"/>
      <c r="AK156" s="56"/>
      <c r="AL156" s="24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</row>
    <row r="157" spans="1:57" ht="14.25" x14ac:dyDescent="0.2">
      <c r="A157" s="56"/>
      <c r="B157" s="56"/>
      <c r="C157" s="56"/>
      <c r="D157" s="56"/>
      <c r="L157"/>
      <c r="M157"/>
      <c r="N157"/>
      <c r="O157"/>
      <c r="P157"/>
      <c r="Q157" s="24"/>
      <c r="R157" s="24"/>
      <c r="S157" s="24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9"/>
      <c r="AJ157" s="59"/>
      <c r="AK157" s="56"/>
      <c r="AL157" s="24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</row>
    <row r="158" spans="1:57" ht="14.25" x14ac:dyDescent="0.2">
      <c r="A158" s="56"/>
      <c r="B158" s="56"/>
      <c r="C158" s="56"/>
      <c r="D158" s="56"/>
      <c r="L158"/>
      <c r="M158"/>
      <c r="N158"/>
      <c r="O158"/>
      <c r="P158"/>
      <c r="Q158" s="24"/>
      <c r="R158" s="24"/>
      <c r="S158" s="24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9"/>
      <c r="AJ158" s="59"/>
      <c r="AK158" s="56"/>
      <c r="AL158" s="24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</row>
    <row r="159" spans="1:57" ht="14.25" x14ac:dyDescent="0.2">
      <c r="A159" s="56"/>
      <c r="B159" s="56"/>
      <c r="C159" s="56"/>
      <c r="D159" s="56"/>
      <c r="L159"/>
      <c r="M159"/>
      <c r="N159"/>
      <c r="O159"/>
      <c r="P159"/>
      <c r="Q159" s="24"/>
      <c r="R159" s="24"/>
      <c r="S159" s="24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9"/>
      <c r="AJ159" s="59"/>
      <c r="AK159" s="56"/>
      <c r="AL159" s="24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</row>
    <row r="160" spans="1:57" ht="14.25" x14ac:dyDescent="0.2">
      <c r="A160" s="56"/>
      <c r="B160" s="56"/>
      <c r="C160" s="56"/>
      <c r="D160" s="56"/>
      <c r="L160"/>
      <c r="M160"/>
      <c r="N160"/>
      <c r="O160"/>
      <c r="P160"/>
      <c r="Q160" s="24"/>
      <c r="R160" s="24"/>
      <c r="S160" s="24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9"/>
      <c r="AJ160" s="59"/>
      <c r="AK160" s="56"/>
      <c r="AL160" s="24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</row>
    <row r="161" spans="1:57" ht="14.25" x14ac:dyDescent="0.2">
      <c r="A161" s="56"/>
      <c r="B161" s="56"/>
      <c r="C161" s="56"/>
      <c r="D161" s="56"/>
      <c r="L161"/>
      <c r="M161"/>
      <c r="N161"/>
      <c r="O161"/>
      <c r="P161"/>
      <c r="Q161" s="24"/>
      <c r="R161" s="24"/>
      <c r="S161" s="24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9"/>
      <c r="AJ161" s="59"/>
      <c r="AK161" s="56"/>
      <c r="AL161" s="24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</row>
    <row r="162" spans="1:57" ht="14.25" x14ac:dyDescent="0.2">
      <c r="A162" s="56"/>
      <c r="B162" s="56"/>
      <c r="C162" s="56"/>
      <c r="D162" s="56"/>
      <c r="L162"/>
      <c r="M162"/>
      <c r="N162"/>
      <c r="O162"/>
      <c r="P162"/>
      <c r="Q162" s="24"/>
      <c r="R162" s="24"/>
      <c r="S162" s="24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9"/>
      <c r="AJ162" s="59"/>
      <c r="AK162" s="56"/>
      <c r="AL162" s="24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</row>
    <row r="163" spans="1:57" ht="14.25" x14ac:dyDescent="0.2">
      <c r="A163" s="56"/>
      <c r="B163" s="56"/>
      <c r="C163" s="56"/>
      <c r="D163" s="56"/>
      <c r="L163"/>
      <c r="M163"/>
      <c r="N163"/>
      <c r="O163"/>
      <c r="P163"/>
      <c r="Q163" s="24"/>
      <c r="R163" s="24"/>
      <c r="S163" s="24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9"/>
      <c r="AJ163" s="59"/>
      <c r="AK163" s="56"/>
      <c r="AL163" s="24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</row>
    <row r="164" spans="1:57" ht="14.25" x14ac:dyDescent="0.2">
      <c r="A164" s="56"/>
      <c r="B164" s="56"/>
      <c r="C164" s="56"/>
      <c r="D164" s="56"/>
      <c r="L164"/>
      <c r="M164"/>
      <c r="N164"/>
      <c r="O164"/>
      <c r="P164"/>
      <c r="Q164" s="24"/>
      <c r="R164" s="24"/>
      <c r="S164" s="24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9"/>
      <c r="AJ164" s="59"/>
      <c r="AK164" s="56"/>
      <c r="AL164" s="24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</row>
    <row r="165" spans="1:57" ht="14.25" x14ac:dyDescent="0.2">
      <c r="A165" s="56"/>
      <c r="B165" s="56"/>
      <c r="C165" s="56"/>
      <c r="D165" s="56"/>
      <c r="L165"/>
      <c r="M165"/>
      <c r="N165"/>
      <c r="O165"/>
      <c r="P165"/>
      <c r="Q165" s="24"/>
      <c r="R165" s="24"/>
      <c r="S165" s="24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9"/>
      <c r="AJ165" s="59"/>
      <c r="AK165" s="56"/>
      <c r="AL165" s="24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</row>
    <row r="166" spans="1:57" ht="14.25" x14ac:dyDescent="0.2">
      <c r="A166" s="56"/>
      <c r="B166" s="56"/>
      <c r="C166" s="56"/>
      <c r="D166" s="56"/>
      <c r="L166"/>
      <c r="M166"/>
      <c r="N166"/>
      <c r="O166"/>
      <c r="P166"/>
      <c r="Q166" s="24"/>
      <c r="R166" s="24"/>
      <c r="S166" s="24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9"/>
      <c r="AJ166" s="59"/>
      <c r="AK166" s="56"/>
      <c r="AL166" s="24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</row>
    <row r="167" spans="1:57" ht="14.25" x14ac:dyDescent="0.2">
      <c r="A167" s="56"/>
      <c r="B167" s="56"/>
      <c r="C167" s="56"/>
      <c r="D167" s="56"/>
      <c r="L167"/>
      <c r="M167"/>
      <c r="N167"/>
      <c r="O167"/>
      <c r="P167"/>
      <c r="Q167" s="24"/>
      <c r="R167" s="24"/>
      <c r="S167" s="24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9"/>
      <c r="AJ167" s="59"/>
      <c r="AK167" s="56"/>
      <c r="AL167" s="24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</row>
    <row r="168" spans="1:57" ht="14.25" x14ac:dyDescent="0.2">
      <c r="A168" s="56"/>
      <c r="B168" s="56"/>
      <c r="C168" s="56"/>
      <c r="D168" s="56"/>
      <c r="L168"/>
      <c r="M168"/>
      <c r="N168"/>
      <c r="O168"/>
      <c r="P168"/>
      <c r="Q168" s="24"/>
      <c r="R168" s="24"/>
      <c r="S168" s="24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9"/>
      <c r="AJ168" s="59"/>
      <c r="AK168" s="56"/>
      <c r="AL168" s="24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</row>
    <row r="169" spans="1:57" ht="14.25" x14ac:dyDescent="0.2">
      <c r="A169" s="56"/>
      <c r="B169" s="56"/>
      <c r="C169" s="56"/>
      <c r="D169" s="56"/>
      <c r="L169"/>
      <c r="M169"/>
      <c r="N169"/>
      <c r="O169"/>
      <c r="P169"/>
      <c r="Q169" s="24"/>
      <c r="R169" s="24"/>
      <c r="S169" s="24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9"/>
      <c r="AJ169" s="59"/>
      <c r="AK169" s="56"/>
      <c r="AL169" s="24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</row>
    <row r="170" spans="1:57" ht="14.25" x14ac:dyDescent="0.2">
      <c r="A170" s="56"/>
      <c r="B170" s="56"/>
      <c r="C170" s="56"/>
      <c r="D170" s="56"/>
      <c r="L170"/>
      <c r="M170"/>
      <c r="N170"/>
      <c r="O170"/>
      <c r="P170"/>
      <c r="Q170" s="24"/>
      <c r="R170" s="24"/>
      <c r="S170" s="24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9"/>
      <c r="AJ170" s="59"/>
      <c r="AK170" s="56"/>
      <c r="AL170" s="24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</row>
    <row r="171" spans="1:57" ht="14.25" x14ac:dyDescent="0.2">
      <c r="A171" s="56"/>
      <c r="B171" s="56"/>
      <c r="C171" s="56"/>
      <c r="D171" s="56"/>
      <c r="L171"/>
      <c r="M171"/>
      <c r="N171"/>
      <c r="O171"/>
      <c r="P171"/>
      <c r="Q171" s="24"/>
      <c r="R171" s="24"/>
      <c r="S171" s="24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9"/>
      <c r="AJ171" s="59"/>
      <c r="AK171" s="56"/>
      <c r="AL171" s="24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</row>
    <row r="172" spans="1:57" ht="14.25" x14ac:dyDescent="0.2">
      <c r="A172" s="56"/>
      <c r="B172" s="56"/>
      <c r="C172" s="56"/>
      <c r="D172" s="56"/>
      <c r="L172"/>
      <c r="M172"/>
      <c r="N172"/>
      <c r="O172"/>
      <c r="P172"/>
      <c r="Q172" s="24"/>
      <c r="R172" s="24"/>
      <c r="S172" s="24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9"/>
      <c r="AJ172" s="59"/>
      <c r="AK172" s="56"/>
      <c r="AL172" s="24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</row>
    <row r="173" spans="1:57" ht="14.25" x14ac:dyDescent="0.2">
      <c r="A173" s="56"/>
      <c r="B173" s="56"/>
      <c r="C173" s="56"/>
      <c r="D173" s="56"/>
      <c r="L173"/>
      <c r="M173"/>
      <c r="N173"/>
      <c r="O173"/>
      <c r="P173"/>
      <c r="Q173" s="24"/>
      <c r="R173" s="24"/>
      <c r="S173" s="24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9"/>
      <c r="AJ173" s="59"/>
      <c r="AK173" s="56"/>
      <c r="AL173" s="24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</row>
    <row r="174" spans="1:57" ht="14.25" x14ac:dyDescent="0.2">
      <c r="A174" s="56"/>
      <c r="B174" s="56"/>
      <c r="C174" s="56"/>
      <c r="D174" s="56"/>
      <c r="L174"/>
      <c r="M174"/>
      <c r="N174"/>
      <c r="O174"/>
      <c r="P174"/>
      <c r="Q174" s="24"/>
      <c r="R174" s="24"/>
      <c r="S174" s="24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9"/>
      <c r="AJ174" s="59"/>
      <c r="AK174" s="56"/>
      <c r="AL174" s="24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</row>
    <row r="175" spans="1:57" ht="14.25" x14ac:dyDescent="0.2">
      <c r="A175" s="56"/>
      <c r="B175" s="56"/>
      <c r="C175" s="56"/>
      <c r="D175" s="56"/>
      <c r="L175"/>
      <c r="M175"/>
      <c r="N175"/>
      <c r="O175"/>
      <c r="P175"/>
      <c r="Q175" s="24"/>
      <c r="R175" s="24"/>
      <c r="S175" s="24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9"/>
      <c r="AJ175" s="59"/>
      <c r="AK175" s="56"/>
      <c r="AL175" s="24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</row>
    <row r="176" spans="1:57" ht="14.25" x14ac:dyDescent="0.2">
      <c r="A176" s="56"/>
      <c r="B176" s="56"/>
      <c r="C176" s="56"/>
      <c r="D176" s="56"/>
      <c r="L176"/>
      <c r="M176"/>
      <c r="N176"/>
      <c r="O176"/>
      <c r="P176"/>
      <c r="Q176" s="24"/>
      <c r="R176" s="24"/>
      <c r="S176" s="24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9"/>
      <c r="AJ176" s="59"/>
      <c r="AK176" s="56"/>
      <c r="AL176" s="24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</row>
    <row r="177" spans="1:57" ht="14.25" x14ac:dyDescent="0.2">
      <c r="A177" s="56"/>
      <c r="B177" s="56"/>
      <c r="C177" s="56"/>
      <c r="D177" s="56"/>
      <c r="L177"/>
      <c r="M177"/>
      <c r="N177"/>
      <c r="O177"/>
      <c r="P177"/>
      <c r="Q177" s="24"/>
      <c r="R177" s="24"/>
      <c r="S177" s="24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9"/>
      <c r="AJ177" s="59"/>
      <c r="AK177" s="56"/>
      <c r="AL177" s="24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</row>
    <row r="178" spans="1:57" ht="14.25" x14ac:dyDescent="0.2">
      <c r="A178" s="56"/>
      <c r="B178" s="56"/>
      <c r="C178" s="56"/>
      <c r="D178" s="56"/>
      <c r="L178"/>
      <c r="M178"/>
      <c r="N178"/>
      <c r="O178"/>
      <c r="P178"/>
      <c r="Q178" s="24"/>
      <c r="R178" s="24"/>
      <c r="S178" s="24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9"/>
      <c r="AJ178" s="59"/>
      <c r="AK178" s="56"/>
      <c r="AL178" s="24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</row>
    <row r="179" spans="1:57" ht="14.25" x14ac:dyDescent="0.2">
      <c r="A179" s="56"/>
      <c r="B179" s="56"/>
      <c r="C179" s="56"/>
      <c r="D179" s="56"/>
      <c r="L179"/>
      <c r="M179"/>
      <c r="N179"/>
      <c r="O179"/>
      <c r="P179"/>
      <c r="Q179" s="24"/>
      <c r="R179" s="24"/>
      <c r="S179" s="24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9"/>
      <c r="AJ179" s="59"/>
      <c r="AK179" s="56"/>
      <c r="AL179" s="24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</row>
    <row r="180" spans="1:57" ht="14.25" x14ac:dyDescent="0.2">
      <c r="A180" s="56"/>
      <c r="B180" s="56"/>
      <c r="C180" s="56"/>
      <c r="D180" s="56"/>
      <c r="L180"/>
      <c r="M180"/>
      <c r="N180"/>
      <c r="O180"/>
      <c r="P180"/>
      <c r="Q180" s="24"/>
      <c r="R180" s="24"/>
      <c r="S180" s="24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9"/>
      <c r="AJ180" s="59"/>
      <c r="AK180" s="56"/>
      <c r="AL180" s="24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</row>
    <row r="181" spans="1:57" ht="14.25" x14ac:dyDescent="0.2">
      <c r="A181" s="56"/>
      <c r="B181" s="56"/>
      <c r="C181" s="56"/>
      <c r="D181" s="56"/>
      <c r="L181"/>
      <c r="M181"/>
      <c r="N181"/>
      <c r="O181"/>
      <c r="P181"/>
      <c r="Q181" s="24"/>
      <c r="R181" s="24"/>
      <c r="S181" s="24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9"/>
      <c r="AJ181" s="59"/>
      <c r="AK181" s="56"/>
      <c r="AL181" s="24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</row>
    <row r="182" spans="1:57" ht="14.25" x14ac:dyDescent="0.2">
      <c r="A182" s="56"/>
      <c r="B182" s="56"/>
      <c r="C182" s="56"/>
      <c r="D182" s="56"/>
      <c r="L182"/>
      <c r="M182"/>
      <c r="N182"/>
      <c r="O182"/>
      <c r="P182"/>
      <c r="Q182" s="24"/>
      <c r="R182" s="24"/>
      <c r="S182" s="24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9"/>
      <c r="AJ182" s="59"/>
      <c r="AK182" s="56"/>
      <c r="AL182" s="24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</row>
    <row r="183" spans="1:57" ht="14.25" x14ac:dyDescent="0.2">
      <c r="A183" s="56"/>
      <c r="B183" s="56"/>
      <c r="C183" s="56"/>
      <c r="D183" s="56"/>
      <c r="L183"/>
      <c r="M183"/>
      <c r="N183"/>
      <c r="O183"/>
      <c r="P183"/>
      <c r="Q183" s="24"/>
      <c r="R183" s="24"/>
      <c r="S183" s="24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9"/>
      <c r="AJ183" s="59"/>
      <c r="AK183" s="56"/>
      <c r="AL183" s="24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</row>
    <row r="184" spans="1:57" ht="14.25" x14ac:dyDescent="0.2">
      <c r="A184" s="56"/>
      <c r="B184" s="56"/>
      <c r="C184" s="56"/>
      <c r="D184" s="56"/>
      <c r="L184"/>
      <c r="M184"/>
      <c r="N184"/>
      <c r="O184"/>
      <c r="P184"/>
      <c r="Q184" s="24"/>
      <c r="R184" s="24"/>
      <c r="S184" s="24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9"/>
      <c r="AJ184" s="59"/>
      <c r="AK184" s="56"/>
      <c r="AL184" s="24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</row>
    <row r="185" spans="1:57" ht="14.25" x14ac:dyDescent="0.2">
      <c r="A185" s="56"/>
      <c r="B185" s="56"/>
      <c r="C185" s="56"/>
      <c r="D185" s="56"/>
      <c r="L185"/>
      <c r="M185"/>
      <c r="N185"/>
      <c r="O185"/>
      <c r="P185"/>
      <c r="Q185" s="24"/>
      <c r="R185" s="24"/>
      <c r="S185" s="24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9"/>
      <c r="AJ185" s="59"/>
      <c r="AK185" s="56"/>
      <c r="AL185" s="24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9"/>
      <c r="AJ186" s="59"/>
      <c r="AK186" s="56"/>
      <c r="AL186" s="24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9"/>
      <c r="AJ187" s="59"/>
      <c r="AK187" s="56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9"/>
      <c r="AJ188" s="59"/>
      <c r="AK188" s="56"/>
      <c r="AL188" s="24"/>
    </row>
    <row r="189" spans="1:57" ht="14.25" x14ac:dyDescent="0.2">
      <c r="L189"/>
      <c r="M189"/>
      <c r="N189"/>
      <c r="O189"/>
      <c r="P189"/>
      <c r="Q189" s="24"/>
      <c r="R189" s="24"/>
      <c r="S189" s="24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9"/>
      <c r="AJ189" s="59"/>
      <c r="AK189" s="56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9"/>
      <c r="AJ190" s="59"/>
      <c r="AK190" s="56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9"/>
      <c r="AJ191" s="59"/>
      <c r="AK191" s="56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9"/>
      <c r="AJ192" s="59"/>
      <c r="AK192" s="56"/>
      <c r="AL192" s="24"/>
    </row>
    <row r="193" spans="12:38" ht="14.25" x14ac:dyDescent="0.2">
      <c r="L193" s="24"/>
      <c r="M193" s="24"/>
      <c r="N193" s="24"/>
      <c r="O193" s="24"/>
      <c r="P193" s="24"/>
      <c r="R193" s="24"/>
      <c r="S193" s="24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9"/>
      <c r="AJ193" s="59"/>
      <c r="AK193" s="24"/>
      <c r="AL193" s="24"/>
    </row>
    <row r="194" spans="12:38" x14ac:dyDescent="0.25">
      <c r="R194" s="42"/>
      <c r="S194" s="42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9"/>
      <c r="AJ194" s="59"/>
    </row>
    <row r="195" spans="12:38" x14ac:dyDescent="0.25">
      <c r="R195" s="42"/>
      <c r="S195" s="42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9"/>
      <c r="AJ195" s="59"/>
    </row>
    <row r="196" spans="12:38" x14ac:dyDescent="0.25">
      <c r="R196" s="42"/>
      <c r="S196" s="42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9"/>
      <c r="AJ196" s="59"/>
    </row>
    <row r="197" spans="12:38" x14ac:dyDescent="0.25">
      <c r="L197"/>
      <c r="M197"/>
      <c r="N197"/>
      <c r="O197"/>
      <c r="P197"/>
      <c r="R197" s="42"/>
      <c r="S197" s="42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9"/>
      <c r="AJ197" s="59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9"/>
      <c r="AJ198" s="59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9"/>
      <c r="AJ199" s="59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9"/>
      <c r="AJ200" s="59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9"/>
      <c r="AJ201" s="59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9"/>
      <c r="AJ202" s="59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9"/>
      <c r="AJ203" s="59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9"/>
      <c r="AJ204" s="59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9"/>
      <c r="AJ205" s="59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9"/>
      <c r="AJ206" s="59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9"/>
      <c r="AJ207" s="59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9"/>
      <c r="AJ208" s="59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9"/>
      <c r="AJ209" s="59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9"/>
      <c r="AJ210" s="59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9"/>
      <c r="AJ211" s="59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9"/>
      <c r="AJ212" s="59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9"/>
      <c r="AJ213" s="59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9"/>
      <c r="AJ214" s="59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9"/>
      <c r="AJ215" s="59"/>
      <c r="AK215"/>
      <c r="AL215"/>
    </row>
    <row r="216" spans="12:38" x14ac:dyDescent="0.25">
      <c r="L216"/>
      <c r="M216"/>
      <c r="N216"/>
      <c r="O216"/>
      <c r="P216"/>
      <c r="R216" s="42"/>
      <c r="S216" s="42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9"/>
      <c r="AJ216" s="59"/>
      <c r="AK216"/>
      <c r="AL216"/>
    </row>
    <row r="217" spans="12:38" x14ac:dyDescent="0.25">
      <c r="L217"/>
      <c r="M217"/>
      <c r="N217"/>
      <c r="O217"/>
      <c r="P217"/>
      <c r="R217" s="42"/>
      <c r="S217" s="42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9"/>
      <c r="AJ217" s="59"/>
      <c r="AK217"/>
      <c r="AL217"/>
    </row>
    <row r="218" spans="12:38" x14ac:dyDescent="0.25">
      <c r="L218"/>
      <c r="M218"/>
      <c r="N218"/>
      <c r="O218"/>
      <c r="P218"/>
      <c r="R218" s="42"/>
      <c r="S218" s="42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9"/>
      <c r="AJ218" s="59"/>
      <c r="AK218"/>
      <c r="AL218"/>
    </row>
    <row r="219" spans="12:38" x14ac:dyDescent="0.25">
      <c r="L219"/>
      <c r="M219"/>
      <c r="N219"/>
      <c r="O219"/>
      <c r="P219"/>
      <c r="R219" s="42"/>
      <c r="S219" s="42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9"/>
      <c r="AJ219" s="59"/>
      <c r="AK219"/>
      <c r="AL219"/>
    </row>
    <row r="220" spans="12:38" x14ac:dyDescent="0.25">
      <c r="L220"/>
      <c r="M220"/>
      <c r="N220"/>
      <c r="O220"/>
      <c r="P220"/>
      <c r="R220" s="42"/>
      <c r="S220" s="42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9"/>
      <c r="AJ220" s="59"/>
      <c r="AK220"/>
      <c r="AL220"/>
    </row>
    <row r="221" spans="12:38" x14ac:dyDescent="0.25">
      <c r="L221"/>
      <c r="M221"/>
      <c r="N221"/>
      <c r="O221"/>
      <c r="P221"/>
      <c r="R221" s="42"/>
      <c r="S221" s="42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9"/>
      <c r="AJ221" s="59"/>
      <c r="AK221"/>
      <c r="AL221"/>
    </row>
    <row r="222" spans="12:38" ht="14.25" x14ac:dyDescent="0.2">
      <c r="L222"/>
      <c r="M222"/>
      <c r="N222"/>
      <c r="O222"/>
      <c r="P222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9"/>
      <c r="AJ222" s="59"/>
      <c r="AK222"/>
      <c r="AL222"/>
    </row>
    <row r="223" spans="12:38" ht="14.25" x14ac:dyDescent="0.2">
      <c r="L223"/>
      <c r="M223"/>
      <c r="N223"/>
      <c r="O223"/>
      <c r="P223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9"/>
      <c r="AJ223" s="59"/>
      <c r="AK223"/>
      <c r="AL223"/>
    </row>
    <row r="224" spans="12:38" ht="14.25" x14ac:dyDescent="0.2">
      <c r="L224"/>
      <c r="M224"/>
      <c r="N224"/>
      <c r="O224"/>
      <c r="P224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9"/>
      <c r="AJ224" s="59"/>
      <c r="AK224"/>
      <c r="AL224"/>
    </row>
    <row r="225" spans="12:38" ht="14.25" x14ac:dyDescent="0.2">
      <c r="L225"/>
      <c r="M225"/>
      <c r="N225"/>
      <c r="O225"/>
      <c r="P225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9"/>
      <c r="AJ225" s="59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2018-10-14T20:28:55Z</dcterms:modified>
</cp:coreProperties>
</file>