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3" i="5" l="1"/>
  <c r="AS7" i="5"/>
  <c r="AQ7" i="5"/>
  <c r="AP7" i="5"/>
  <c r="AO7" i="5"/>
  <c r="AN7" i="5"/>
  <c r="AM7" i="5"/>
  <c r="AG7" i="5"/>
  <c r="AE7" i="5"/>
  <c r="I12" i="5" s="1"/>
  <c r="AD7" i="5"/>
  <c r="AC7" i="5"/>
  <c r="G12" i="5" s="1"/>
  <c r="AB7" i="5"/>
  <c r="AA7" i="5"/>
  <c r="E12" i="5" s="1"/>
  <c r="W7" i="5"/>
  <c r="U7" i="5"/>
  <c r="T7" i="5"/>
  <c r="S7" i="5"/>
  <c r="R7" i="5"/>
  <c r="Q7" i="5"/>
  <c r="K7" i="5"/>
  <c r="K11" i="5" s="1"/>
  <c r="I7" i="5"/>
  <c r="I11" i="5" s="1"/>
  <c r="I13" i="5" s="1"/>
  <c r="H7" i="5"/>
  <c r="H11" i="5" s="1"/>
  <c r="G7" i="5"/>
  <c r="G11" i="5" s="1"/>
  <c r="G13" i="5" s="1"/>
  <c r="F7" i="5"/>
  <c r="F11" i="5" s="1"/>
  <c r="E7" i="5"/>
  <c r="E11" i="5" s="1"/>
  <c r="E13" i="5" s="1"/>
  <c r="AR7" i="5" l="1"/>
  <c r="K12" i="5"/>
  <c r="J12" i="5" s="1"/>
  <c r="F12" i="5"/>
  <c r="H12" i="5"/>
  <c r="M12" i="5" s="1"/>
  <c r="L12" i="5"/>
  <c r="J13" i="5"/>
  <c r="O13" i="5"/>
  <c r="O12" i="5"/>
  <c r="F13" i="5"/>
  <c r="AF7" i="5"/>
  <c r="H13" i="5" l="1"/>
  <c r="M13" i="5" s="1"/>
  <c r="N12" i="5"/>
  <c r="N13" i="5"/>
  <c r="L13" i="5"/>
</calcChain>
</file>

<file path=xl/sharedStrings.xml><?xml version="1.0" encoding="utf-8"?>
<sst xmlns="http://schemas.openxmlformats.org/spreadsheetml/2006/main" count="74" uniqueCount="33">
  <si>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</si>
  <si>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</si>
  <si>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</si>
  <si>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</si>
  <si>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</si>
  <si>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</si>
  <si>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</si>
  <si>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</si>
  <si>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</si>
  <si>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</si>
  <si>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</si>
  <si>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</si>
  <si>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</si>
  <si>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</si>
  <si>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</si>
  <si>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</si>
  <si>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</si>
  <si>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</si>
  <si>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</si>
  <si>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</si>
  <si>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</si>
  <si>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</si>
  <si>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</si>
  <si>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</si>
  <si>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SoJy = Sotkamon Jymy  (1909)</t>
  </si>
  <si>
    <t>Jari Liuski</t>
  </si>
  <si>
    <t>8.</t>
  </si>
  <si>
    <t>VuVe</t>
  </si>
  <si>
    <t>7.</t>
  </si>
  <si>
    <t>1.</t>
  </si>
  <si>
    <t>SoJy  2</t>
  </si>
  <si>
    <t>28.11.1978</t>
  </si>
  <si>
    <t>VuVe = Vuokatin Veto  (1946),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</si>
</sst>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31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17</v>
      </c>
      <c r="AB4" s="12">
        <v>0</v>
      </c>
      <c r="AC4" s="12">
        <v>7</v>
      </c>
      <c r="AD4" s="12">
        <v>10</v>
      </c>
      <c r="AE4" s="12">
        <v>61</v>
      </c>
      <c r="AF4" s="68">
        <v>0.53979999999999995</v>
      </c>
      <c r="AG4" s="69">
        <v>113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65">
        <v>0.6</v>
      </c>
      <c r="AS4" s="66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16</v>
      </c>
      <c r="AB5" s="12">
        <v>0</v>
      </c>
      <c r="AC5" s="12">
        <v>15</v>
      </c>
      <c r="AD5" s="12">
        <v>11</v>
      </c>
      <c r="AE5" s="12">
        <v>70</v>
      </c>
      <c r="AF5" s="68">
        <v>0.57850000000000001</v>
      </c>
      <c r="AG5" s="69">
        <v>121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2007</v>
      </c>
      <c r="Y6" s="12" t="s">
        <v>29</v>
      </c>
      <c r="Z6" s="1" t="s">
        <v>30</v>
      </c>
      <c r="AA6" s="12">
        <v>2</v>
      </c>
      <c r="AB6" s="12">
        <v>0</v>
      </c>
      <c r="AC6" s="12">
        <v>1</v>
      </c>
      <c r="AD6" s="12">
        <v>1</v>
      </c>
      <c r="AE6" s="12">
        <v>8</v>
      </c>
      <c r="AF6" s="68">
        <v>0.61529999999999996</v>
      </c>
      <c r="AG6" s="69">
        <v>13</v>
      </c>
      <c r="AH6" s="7"/>
      <c r="AI6" s="7"/>
      <c r="AJ6" s="7"/>
      <c r="AK6" s="7"/>
      <c r="AL6" s="10"/>
      <c r="AM6" s="12">
        <v>1</v>
      </c>
      <c r="AN6" s="12">
        <v>0</v>
      </c>
      <c r="AO6" s="12">
        <v>0</v>
      </c>
      <c r="AP6" s="12">
        <v>0</v>
      </c>
      <c r="AQ6" s="12">
        <v>2</v>
      </c>
      <c r="AR6" s="65">
        <v>0.5</v>
      </c>
      <c r="AS6" s="66">
        <v>4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35</v>
      </c>
      <c r="AB7" s="36">
        <f>SUM(AB4:AB6)</f>
        <v>0</v>
      </c>
      <c r="AC7" s="36">
        <f>SUM(AC4:AC6)</f>
        <v>23</v>
      </c>
      <c r="AD7" s="36">
        <f>SUM(AD4:AD6)</f>
        <v>22</v>
      </c>
      <c r="AE7" s="36">
        <f>SUM(AE4:AE6)</f>
        <v>139</v>
      </c>
      <c r="AF7" s="37">
        <f>PRODUCT(AE7/AG7)</f>
        <v>0.56275303643724695</v>
      </c>
      <c r="AG7" s="21">
        <f>SUM(AG4:AG6)</f>
        <v>247</v>
      </c>
      <c r="AH7" s="18"/>
      <c r="AI7" s="29"/>
      <c r="AJ7" s="41"/>
      <c r="AK7" s="42"/>
      <c r="AL7" s="10"/>
      <c r="AM7" s="36">
        <f>SUM(AM4:AM6)</f>
        <v>2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5</v>
      </c>
      <c r="AR7" s="37">
        <f>PRODUCT(AQ7/AS7)</f>
        <v>0.55555555555555558</v>
      </c>
      <c r="AS7" s="39">
        <f>SUM(AS4:AS6)</f>
        <v>9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22</v>
      </c>
      <c r="O9" s="7" t="s">
        <v>21</v>
      </c>
      <c r="Q9" s="17"/>
      <c r="R9" s="17" t="s">
        <v>10</v>
      </c>
      <c r="S9" s="17"/>
      <c r="T9" s="54" t="s">
        <v>32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54" t="s">
        <v>24</v>
      </c>
      <c r="U10" s="16"/>
      <c r="V10" s="16"/>
      <c r="W10" s="16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37</v>
      </c>
      <c r="F12" s="47">
        <f>PRODUCT(AB7+AN7)</f>
        <v>0</v>
      </c>
      <c r="G12" s="47">
        <f>PRODUCT(AC7+AO7)</f>
        <v>23</v>
      </c>
      <c r="H12" s="47">
        <f>PRODUCT(AD7+AP7)</f>
        <v>22</v>
      </c>
      <c r="I12" s="47">
        <f>PRODUCT(AE7+AQ7)</f>
        <v>144</v>
      </c>
      <c r="J12" s="60">
        <f>PRODUCT(I12/K12)</f>
        <v>0.5625</v>
      </c>
      <c r="K12" s="10">
        <f>PRODUCT(AG7+AS7)</f>
        <v>256</v>
      </c>
      <c r="L12" s="53">
        <f>PRODUCT((F12+G12)/E12)</f>
        <v>0.6216216216216216</v>
      </c>
      <c r="M12" s="53">
        <f>PRODUCT(H12/E12)</f>
        <v>0.59459459459459463</v>
      </c>
      <c r="N12" s="53">
        <f>PRODUCT((F12+G12+H12)/E12)</f>
        <v>1.2162162162162162</v>
      </c>
      <c r="O12" s="53">
        <f>PRODUCT(I12/E12)</f>
        <v>3.8918918918918921</v>
      </c>
      <c r="Q12" s="17"/>
      <c r="R12" s="17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37</v>
      </c>
      <c r="F13" s="47">
        <f t="shared" ref="F13:I13" si="0">SUM(F10:F12)</f>
        <v>0</v>
      </c>
      <c r="G13" s="47">
        <f t="shared" si="0"/>
        <v>23</v>
      </c>
      <c r="H13" s="47">
        <f t="shared" si="0"/>
        <v>22</v>
      </c>
      <c r="I13" s="47">
        <f t="shared" si="0"/>
        <v>144</v>
      </c>
      <c r="J13" s="60">
        <f>PRODUCT(I13/K13)</f>
        <v>0.5625</v>
      </c>
      <c r="K13" s="16">
        <f>SUM(K10:K12)</f>
        <v>256</v>
      </c>
      <c r="L13" s="53">
        <f>PRODUCT((F13+G13)/E13)</f>
        <v>0.6216216216216216</v>
      </c>
      <c r="M13" s="53">
        <f>PRODUCT(H13/E13)</f>
        <v>0.59459459459459463</v>
      </c>
      <c r="N13" s="53">
        <f>PRODUCT((F13+G13+H13)/E13)</f>
        <v>1.2162162162162162</v>
      </c>
      <c r="O13" s="53">
        <f>PRODUCT(I13/E13)</f>
        <v>3.8918918918918921</v>
      </c>
      <c r="Q13" s="10"/>
      <c r="R13" s="10"/>
      <c r="S13" s="10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2018-11-02T09:23:08Z</dcterms:modified>
</cp:coreProperties>
</file>