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V11" i="2" l="1"/>
  <c r="J11" i="2"/>
  <c r="AS11" i="2" l="1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H11" i="2"/>
  <c r="H15" i="2" s="1"/>
  <c r="G11" i="2"/>
  <c r="G15" i="2" s="1"/>
  <c r="G17" i="2" s="1"/>
  <c r="F11" i="2"/>
  <c r="F15" i="2" s="1"/>
  <c r="N15" i="2" s="1"/>
  <c r="E11" i="2"/>
  <c r="E15" i="2" s="1"/>
  <c r="E17" i="2" s="1"/>
  <c r="I15" i="2" l="1"/>
  <c r="K17" i="2"/>
  <c r="L15" i="2"/>
  <c r="M15" i="2"/>
  <c r="I17" i="2"/>
  <c r="J17" i="2" s="1"/>
  <c r="H16" i="2"/>
  <c r="M16" i="2" s="1"/>
  <c r="F16" i="2"/>
  <c r="F17" i="2" s="1"/>
  <c r="O16" i="2"/>
  <c r="J16" i="2"/>
  <c r="L16" i="2"/>
  <c r="AF11" i="2"/>
  <c r="O15" i="2" l="1"/>
  <c r="J15" i="2"/>
  <c r="O17" i="2"/>
  <c r="H17" i="2"/>
  <c r="M17" i="2" s="1"/>
  <c r="L17" i="2"/>
  <c r="N16" i="2"/>
  <c r="N17" i="2" l="1"/>
</calcChain>
</file>

<file path=xl/sharedStrings.xml><?xml version="1.0" encoding="utf-8"?>
<sst xmlns="http://schemas.openxmlformats.org/spreadsheetml/2006/main" count="90" uniqueCount="43">
  <si>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</si>
  <si>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</si>
  <si>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</si>
  <si>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</si>
  <si>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</si>
  <si>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</si>
  <si>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</si>
  <si>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</si>
  <si>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</si>
  <si>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</si>
  <si>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</si>
  <si>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</si>
  <si>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</si>
  <si>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</si>
  <si>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MuPS</t>
  </si>
  <si>
    <t>9.</t>
  </si>
  <si>
    <t>7.</t>
  </si>
  <si>
    <t>Lippo Pesis = Oulun Lippo Pesis  (2010),  kasvattajaseura</t>
  </si>
  <si>
    <t>MuPS = Muhoksen Pallo-Salamat  (1969)</t>
  </si>
  <si>
    <t>Lippo Pesis  2</t>
  </si>
  <si>
    <t>8.</t>
  </si>
  <si>
    <t>6.</t>
  </si>
  <si>
    <t>Santtu Luhtavaara</t>
  </si>
  <si>
    <t>30.10.1997   Ylivieska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</si>
  <si>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</si>
  <si>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</si>
  <si>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</si>
  <si>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</si>
  <si>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</si>
  <si>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</si>
  <si>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</si>
  <si>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</si>
  <si>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</si>
  <si>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</si>
  <si>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</si>
  <si>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YK = Ylivieskan Kuula  (1909)</t>
  </si>
  <si>
    <t>3.</t>
  </si>
  <si>
    <t>YK</t>
  </si>
  <si>
    <t>10.</t>
  </si>
  <si>
    <t>2.</t>
  </si>
  <si>
    <t>Lippo Jun</t>
  </si>
  <si>
    <t>1.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</si>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</sst>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1" fillId="5" borderId="6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164" fontId="1" fillId="5" borderId="6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13" xfId="0" applyFont="1" applyFill="1" applyBorder="1"/>
    <xf numFmtId="0" fontId="1" fillId="5" borderId="11" xfId="0" applyFont="1" applyFill="1" applyBorder="1"/>
    <xf numFmtId="0" fontId="1" fillId="5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2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42578125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6.85546875" customWidth="1"/>
    <col min="45" max="45" width="0.7109375" customWidth="1"/>
  </cols>
  <sheetData>
    <row r="1" spans="1:57" x14ac:dyDescent="0.25">
      <c r="A1" s="18"/>
      <c r="B1" s="1" t="s">
        <v>22</v>
      </c>
      <c r="C1" s="2"/>
      <c r="D1" s="3"/>
      <c r="E1" s="4" t="s">
        <v>23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25"/>
      <c r="L2" s="21" t="s">
        <v>25</v>
      </c>
      <c r="M2" s="28"/>
      <c r="N2" s="28"/>
      <c r="O2" s="36"/>
      <c r="P2" s="8"/>
      <c r="Q2" s="21" t="s">
        <v>26</v>
      </c>
      <c r="R2" s="28"/>
      <c r="S2" s="28"/>
      <c r="T2" s="28"/>
      <c r="U2" s="35"/>
      <c r="V2" s="36"/>
      <c r="W2" s="8"/>
      <c r="X2" s="37" t="s">
        <v>27</v>
      </c>
      <c r="Y2" s="38"/>
      <c r="Z2" s="39"/>
      <c r="AA2" s="10" t="s">
        <v>7</v>
      </c>
      <c r="AB2" s="28"/>
      <c r="AC2" s="28"/>
      <c r="AD2" s="28"/>
      <c r="AE2" s="35"/>
      <c r="AF2" s="11"/>
      <c r="AG2" s="25"/>
      <c r="AH2" s="21" t="s">
        <v>28</v>
      </c>
      <c r="AI2" s="28"/>
      <c r="AJ2" s="28"/>
      <c r="AK2" s="36"/>
      <c r="AL2" s="8"/>
      <c r="AM2" s="21" t="s">
        <v>26</v>
      </c>
      <c r="AN2" s="28"/>
      <c r="AO2" s="28"/>
      <c r="AP2" s="28"/>
      <c r="AQ2" s="35"/>
      <c r="AR2" s="36"/>
      <c r="AS2" s="40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6"/>
      <c r="C4" s="41"/>
      <c r="D4" s="1"/>
      <c r="E4" s="16"/>
      <c r="F4" s="16"/>
      <c r="G4" s="16"/>
      <c r="H4" s="42"/>
      <c r="I4" s="16"/>
      <c r="J4" s="43"/>
      <c r="K4" s="15"/>
      <c r="L4" s="44"/>
      <c r="M4" s="9"/>
      <c r="N4" s="9"/>
      <c r="O4" s="9"/>
      <c r="P4" s="12"/>
      <c r="Q4" s="16"/>
      <c r="R4" s="16"/>
      <c r="S4" s="42"/>
      <c r="T4" s="16"/>
      <c r="U4" s="16"/>
      <c r="V4" s="45"/>
      <c r="W4" s="15"/>
      <c r="X4" s="16">
        <v>2014</v>
      </c>
      <c r="Y4" s="16" t="s">
        <v>16</v>
      </c>
      <c r="Z4" s="1" t="s">
        <v>19</v>
      </c>
      <c r="AA4" s="16">
        <v>16</v>
      </c>
      <c r="AB4" s="16">
        <v>0</v>
      </c>
      <c r="AC4" s="16">
        <v>2</v>
      </c>
      <c r="AD4" s="16">
        <v>10</v>
      </c>
      <c r="AE4" s="16">
        <v>30</v>
      </c>
      <c r="AF4" s="24">
        <v>0.37969999999999998</v>
      </c>
      <c r="AG4" s="12">
        <v>79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6"/>
      <c r="AS4" s="47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6"/>
      <c r="C5" s="41"/>
      <c r="D5" s="1"/>
      <c r="E5" s="16"/>
      <c r="F5" s="16"/>
      <c r="G5" s="16"/>
      <c r="H5" s="42"/>
      <c r="I5" s="16"/>
      <c r="J5" s="43"/>
      <c r="K5" s="15"/>
      <c r="L5" s="44"/>
      <c r="M5" s="9"/>
      <c r="N5" s="9"/>
      <c r="O5" s="9"/>
      <c r="P5" s="12"/>
      <c r="Q5" s="16"/>
      <c r="R5" s="16"/>
      <c r="S5" s="42"/>
      <c r="T5" s="16"/>
      <c r="U5" s="16"/>
      <c r="V5" s="45"/>
      <c r="W5" s="15"/>
      <c r="X5" s="16">
        <v>2015</v>
      </c>
      <c r="Y5" s="16" t="s">
        <v>20</v>
      </c>
      <c r="Z5" s="1" t="s">
        <v>19</v>
      </c>
      <c r="AA5" s="16">
        <v>18</v>
      </c>
      <c r="AB5" s="16">
        <v>2</v>
      </c>
      <c r="AC5" s="16">
        <v>5</v>
      </c>
      <c r="AD5" s="16">
        <v>15</v>
      </c>
      <c r="AE5" s="16">
        <v>49</v>
      </c>
      <c r="AF5" s="24">
        <v>0.41520000000000001</v>
      </c>
      <c r="AG5" s="12">
        <v>118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6"/>
      <c r="AS5" s="47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6"/>
      <c r="C6" s="41"/>
      <c r="D6" s="1"/>
      <c r="E6" s="16"/>
      <c r="F6" s="16"/>
      <c r="G6" s="16"/>
      <c r="H6" s="42"/>
      <c r="I6" s="16"/>
      <c r="J6" s="43"/>
      <c r="K6" s="15"/>
      <c r="L6" s="44"/>
      <c r="M6" s="9"/>
      <c r="N6" s="9"/>
      <c r="O6" s="9"/>
      <c r="P6" s="12"/>
      <c r="Q6" s="16"/>
      <c r="R6" s="16"/>
      <c r="S6" s="42"/>
      <c r="T6" s="16"/>
      <c r="U6" s="16"/>
      <c r="V6" s="45"/>
      <c r="W6" s="15"/>
      <c r="X6" s="16">
        <v>2016</v>
      </c>
      <c r="Y6" s="16" t="s">
        <v>21</v>
      </c>
      <c r="Z6" s="1" t="s">
        <v>19</v>
      </c>
      <c r="AA6" s="16">
        <v>16</v>
      </c>
      <c r="AB6" s="16">
        <v>2</v>
      </c>
      <c r="AC6" s="16">
        <v>9</v>
      </c>
      <c r="AD6" s="16">
        <v>37</v>
      </c>
      <c r="AE6" s="16">
        <v>86</v>
      </c>
      <c r="AF6" s="24">
        <v>0.69350000000000001</v>
      </c>
      <c r="AG6" s="12">
        <v>124</v>
      </c>
      <c r="AH6" s="9"/>
      <c r="AI6" s="16" t="s">
        <v>36</v>
      </c>
      <c r="AJ6" s="9" t="s">
        <v>15</v>
      </c>
      <c r="AK6" s="9" t="s">
        <v>16</v>
      </c>
      <c r="AL6" s="12"/>
      <c r="AM6" s="16"/>
      <c r="AN6" s="16"/>
      <c r="AO6" s="16"/>
      <c r="AP6" s="16"/>
      <c r="AQ6" s="16"/>
      <c r="AR6" s="46"/>
      <c r="AS6" s="47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6">
        <v>2017</v>
      </c>
      <c r="C7" s="41" t="s">
        <v>15</v>
      </c>
      <c r="D7" s="1" t="s">
        <v>14</v>
      </c>
      <c r="E7" s="16">
        <v>6</v>
      </c>
      <c r="F7" s="16">
        <v>0</v>
      </c>
      <c r="G7" s="16">
        <v>0</v>
      </c>
      <c r="H7" s="42">
        <v>3</v>
      </c>
      <c r="I7" s="16">
        <v>13</v>
      </c>
      <c r="J7" s="43">
        <v>0.41930000000000001</v>
      </c>
      <c r="K7" s="15">
        <v>31</v>
      </c>
      <c r="L7" s="44"/>
      <c r="M7" s="9"/>
      <c r="N7" s="9"/>
      <c r="O7" s="9"/>
      <c r="P7" s="12"/>
      <c r="Q7" s="16"/>
      <c r="R7" s="16"/>
      <c r="S7" s="42"/>
      <c r="T7" s="16"/>
      <c r="U7" s="16"/>
      <c r="V7" s="45"/>
      <c r="W7" s="15"/>
      <c r="X7" s="16">
        <v>2017</v>
      </c>
      <c r="Y7" s="16" t="s">
        <v>24</v>
      </c>
      <c r="Z7" s="1" t="s">
        <v>19</v>
      </c>
      <c r="AA7" s="16">
        <v>12</v>
      </c>
      <c r="AB7" s="16">
        <v>0</v>
      </c>
      <c r="AC7" s="16">
        <v>2</v>
      </c>
      <c r="AD7" s="16">
        <v>14</v>
      </c>
      <c r="AE7" s="16">
        <v>60</v>
      </c>
      <c r="AF7" s="24">
        <v>0.65210000000000001</v>
      </c>
      <c r="AG7" s="12">
        <v>92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6"/>
      <c r="AS7" s="47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6">
        <v>2018</v>
      </c>
      <c r="C8" s="41" t="s">
        <v>15</v>
      </c>
      <c r="D8" s="1" t="s">
        <v>37</v>
      </c>
      <c r="E8" s="16">
        <v>22</v>
      </c>
      <c r="F8" s="16">
        <v>0</v>
      </c>
      <c r="G8" s="16">
        <v>2</v>
      </c>
      <c r="H8" s="42">
        <v>24</v>
      </c>
      <c r="I8" s="16">
        <v>101</v>
      </c>
      <c r="J8" s="24">
        <v>0.60840000000000005</v>
      </c>
      <c r="K8" s="18">
        <v>166</v>
      </c>
      <c r="L8" s="44"/>
      <c r="M8" s="9"/>
      <c r="N8" s="9"/>
      <c r="O8" s="9"/>
      <c r="P8" s="12"/>
      <c r="Q8" s="16"/>
      <c r="R8" s="16"/>
      <c r="S8" s="42"/>
      <c r="T8" s="16"/>
      <c r="U8" s="16"/>
      <c r="V8" s="45"/>
      <c r="W8" s="15"/>
      <c r="X8" s="16"/>
      <c r="Y8" s="16"/>
      <c r="Z8" s="1"/>
      <c r="AA8" s="16"/>
      <c r="AB8" s="16"/>
      <c r="AC8" s="16"/>
      <c r="AD8" s="16"/>
      <c r="AE8" s="16"/>
      <c r="AF8" s="24"/>
      <c r="AG8" s="12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6"/>
      <c r="AS8" s="47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6">
        <v>2019</v>
      </c>
      <c r="C9" s="41" t="s">
        <v>38</v>
      </c>
      <c r="D9" s="1" t="s">
        <v>37</v>
      </c>
      <c r="E9" s="16">
        <v>24</v>
      </c>
      <c r="F9" s="16">
        <v>1</v>
      </c>
      <c r="G9" s="16">
        <v>1</v>
      </c>
      <c r="H9" s="42">
        <v>24</v>
      </c>
      <c r="I9" s="16">
        <v>104</v>
      </c>
      <c r="J9" s="43">
        <v>0.63029999999999997</v>
      </c>
      <c r="K9" s="15">
        <v>165</v>
      </c>
      <c r="L9" s="44"/>
      <c r="M9" s="9"/>
      <c r="N9" s="9"/>
      <c r="O9" s="9"/>
      <c r="P9" s="12"/>
      <c r="Q9" s="16"/>
      <c r="R9" s="16"/>
      <c r="S9" s="42"/>
      <c r="T9" s="16"/>
      <c r="U9" s="16"/>
      <c r="V9" s="45"/>
      <c r="W9" s="15"/>
      <c r="X9" s="16"/>
      <c r="Y9" s="16"/>
      <c r="Z9" s="1"/>
      <c r="AA9" s="16"/>
      <c r="AB9" s="16"/>
      <c r="AC9" s="16"/>
      <c r="AD9" s="16"/>
      <c r="AE9" s="16"/>
      <c r="AF9" s="24"/>
      <c r="AG9" s="12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6"/>
      <c r="AS9" s="47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6">
        <v>2020</v>
      </c>
      <c r="C10" s="16" t="s">
        <v>39</v>
      </c>
      <c r="D10" s="1" t="s">
        <v>40</v>
      </c>
      <c r="E10" s="16">
        <v>16</v>
      </c>
      <c r="F10" s="16">
        <v>0</v>
      </c>
      <c r="G10" s="16">
        <v>3</v>
      </c>
      <c r="H10" s="16">
        <v>23</v>
      </c>
      <c r="I10" s="16">
        <v>67</v>
      </c>
      <c r="J10" s="43">
        <v>0.64419999999999999</v>
      </c>
      <c r="K10" s="15">
        <v>104</v>
      </c>
      <c r="L10" s="44"/>
      <c r="M10" s="16" t="s">
        <v>41</v>
      </c>
      <c r="N10" s="9"/>
      <c r="O10" s="9"/>
      <c r="P10" s="66"/>
      <c r="Q10" s="16">
        <v>10</v>
      </c>
      <c r="R10" s="16">
        <v>0</v>
      </c>
      <c r="S10" s="42">
        <v>0</v>
      </c>
      <c r="T10" s="16">
        <v>2</v>
      </c>
      <c r="U10" s="16">
        <v>13</v>
      </c>
      <c r="V10" s="46">
        <v>0.61899999999999999</v>
      </c>
      <c r="W10" s="15">
        <v>21</v>
      </c>
      <c r="X10" s="16"/>
      <c r="Y10" s="16"/>
      <c r="Z10" s="1"/>
      <c r="AA10" s="16"/>
      <c r="AB10" s="16"/>
      <c r="AC10" s="16"/>
      <c r="AD10" s="16"/>
      <c r="AE10" s="16"/>
      <c r="AF10" s="24"/>
      <c r="AG10" s="18"/>
      <c r="AH10" s="44"/>
      <c r="AI10" s="9"/>
      <c r="AJ10" s="9"/>
      <c r="AK10" s="9"/>
      <c r="AL10" s="18"/>
      <c r="AM10" s="16"/>
      <c r="AN10" s="16"/>
      <c r="AO10" s="16"/>
      <c r="AP10" s="16"/>
      <c r="AQ10" s="16"/>
      <c r="AR10" s="46"/>
      <c r="AS10" s="47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ht="14.25" x14ac:dyDescent="0.2">
      <c r="A11" s="18"/>
      <c r="B11" s="48" t="s">
        <v>30</v>
      </c>
      <c r="C11" s="7"/>
      <c r="D11" s="6"/>
      <c r="E11" s="49">
        <f>SUM(E4:E10)</f>
        <v>68</v>
      </c>
      <c r="F11" s="49">
        <f>SUM(F4:F10)</f>
        <v>1</v>
      </c>
      <c r="G11" s="49">
        <f>SUM(G4:G10)</f>
        <v>6</v>
      </c>
      <c r="H11" s="49">
        <f>SUM(H4:H10)</f>
        <v>74</v>
      </c>
      <c r="I11" s="49">
        <f>SUM(I4:I10)</f>
        <v>285</v>
      </c>
      <c r="J11" s="50">
        <f>PRODUCT(I11/K11)</f>
        <v>0.61158798283261806</v>
      </c>
      <c r="K11" s="25">
        <f>SUM(K4:K10)</f>
        <v>466</v>
      </c>
      <c r="L11" s="21"/>
      <c r="M11" s="35"/>
      <c r="N11" s="51"/>
      <c r="O11" s="52"/>
      <c r="P11" s="12"/>
      <c r="Q11" s="49">
        <f>SUM(Q4:Q10)</f>
        <v>10</v>
      </c>
      <c r="R11" s="49">
        <f>SUM(R4:R10)</f>
        <v>0</v>
      </c>
      <c r="S11" s="49">
        <f>SUM(S4:S10)</f>
        <v>0</v>
      </c>
      <c r="T11" s="49">
        <f>SUM(T4:T10)</f>
        <v>2</v>
      </c>
      <c r="U11" s="49">
        <f>SUM(U4:U10)</f>
        <v>13</v>
      </c>
      <c r="V11" s="50">
        <f>PRODUCT(U11/W11)</f>
        <v>0.61904761904761907</v>
      </c>
      <c r="W11" s="25">
        <f>SUM(W4:W10)</f>
        <v>21</v>
      </c>
      <c r="X11" s="17" t="s">
        <v>30</v>
      </c>
      <c r="Y11" s="13"/>
      <c r="Z11" s="11"/>
      <c r="AA11" s="49">
        <f>SUM(AA4:AA10)</f>
        <v>62</v>
      </c>
      <c r="AB11" s="49">
        <f>SUM(AB4:AB10)</f>
        <v>4</v>
      </c>
      <c r="AC11" s="49">
        <f>SUM(AC4:AC10)</f>
        <v>18</v>
      </c>
      <c r="AD11" s="49">
        <f>SUM(AD4:AD10)</f>
        <v>76</v>
      </c>
      <c r="AE11" s="49">
        <f>SUM(AE4:AE10)</f>
        <v>225</v>
      </c>
      <c r="AF11" s="50">
        <f>PRODUCT(AE11/AG11)</f>
        <v>0.5447941888619855</v>
      </c>
      <c r="AG11" s="25">
        <f>SUM(AG4:AG10)</f>
        <v>413</v>
      </c>
      <c r="AH11" s="21"/>
      <c r="AI11" s="35"/>
      <c r="AJ11" s="51"/>
      <c r="AK11" s="52"/>
      <c r="AL11" s="12"/>
      <c r="AM11" s="49">
        <f>SUM(AM4:AM10)</f>
        <v>0</v>
      </c>
      <c r="AN11" s="49">
        <f>SUM(AN4:AN10)</f>
        <v>0</v>
      </c>
      <c r="AO11" s="49">
        <f>SUM(AO4:AO10)</f>
        <v>0</v>
      </c>
      <c r="AP11" s="49">
        <f>SUM(AP4:AP10)</f>
        <v>0</v>
      </c>
      <c r="AQ11" s="49">
        <f>SUM(AQ4:AQ10)</f>
        <v>0</v>
      </c>
      <c r="AR11" s="50">
        <v>0</v>
      </c>
      <c r="AS11" s="40">
        <f>SUM(AS4:AS10)</f>
        <v>0</v>
      </c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9"/>
      <c r="K12" s="15"/>
      <c r="L12" s="12"/>
      <c r="M12" s="12"/>
      <c r="N12" s="12"/>
      <c r="O12" s="12"/>
      <c r="P12" s="18"/>
      <c r="Q12" s="18"/>
      <c r="R12" s="20"/>
      <c r="S12" s="18"/>
      <c r="T12" s="18"/>
      <c r="U12" s="12"/>
      <c r="V12" s="12"/>
      <c r="W12" s="15"/>
      <c r="X12" s="18"/>
      <c r="Y12" s="18"/>
      <c r="Z12" s="18"/>
      <c r="AA12" s="18"/>
      <c r="AB12" s="18"/>
      <c r="AC12" s="18"/>
      <c r="AD12" s="18"/>
      <c r="AE12" s="18"/>
      <c r="AF12" s="19"/>
      <c r="AG12" s="15"/>
      <c r="AH12" s="12"/>
      <c r="AI12" s="12"/>
      <c r="AJ12" s="12"/>
      <c r="AK12" s="12"/>
      <c r="AL12" s="18"/>
      <c r="AM12" s="18"/>
      <c r="AN12" s="20"/>
      <c r="AO12" s="18"/>
      <c r="AP12" s="18"/>
      <c r="AQ12" s="12"/>
      <c r="AR12" s="12"/>
      <c r="AS12" s="15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53" t="s">
        <v>31</v>
      </c>
      <c r="C13" s="54"/>
      <c r="D13" s="55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32</v>
      </c>
      <c r="O13" s="9" t="s">
        <v>33</v>
      </c>
      <c r="Q13" s="20"/>
      <c r="R13" s="20" t="s">
        <v>12</v>
      </c>
      <c r="S13" s="20"/>
      <c r="T13" s="20" t="s">
        <v>17</v>
      </c>
      <c r="U13" s="12"/>
      <c r="V13" s="15"/>
      <c r="W13" s="15"/>
      <c r="X13" s="56"/>
      <c r="Y13" s="56"/>
      <c r="Z13" s="56"/>
      <c r="AA13" s="56"/>
      <c r="AB13" s="56"/>
      <c r="AC13" s="20"/>
      <c r="AD13" s="20"/>
      <c r="AE13" s="20"/>
      <c r="AF13" s="18"/>
      <c r="AG13" s="18"/>
      <c r="AH13" s="18"/>
      <c r="AI13" s="18"/>
      <c r="AJ13" s="18"/>
      <c r="AK13" s="18"/>
      <c r="AM13" s="15"/>
      <c r="AN13" s="56"/>
      <c r="AO13" s="56"/>
      <c r="AP13" s="56"/>
      <c r="AQ13" s="56"/>
      <c r="AR13" s="56"/>
      <c r="AS13" s="56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x14ac:dyDescent="0.25">
      <c r="A14" s="18"/>
      <c r="B14" s="22" t="s">
        <v>34</v>
      </c>
      <c r="C14" s="3"/>
      <c r="D14" s="23"/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8">
        <v>0</v>
      </c>
      <c r="K14" s="18">
        <v>0</v>
      </c>
      <c r="L14" s="59">
        <v>0</v>
      </c>
      <c r="M14" s="59">
        <v>0</v>
      </c>
      <c r="N14" s="59">
        <v>0</v>
      </c>
      <c r="O14" s="59">
        <v>0</v>
      </c>
      <c r="Q14" s="20"/>
      <c r="R14" s="20"/>
      <c r="S14" s="20"/>
      <c r="T14" s="18" t="s">
        <v>18</v>
      </c>
      <c r="U14" s="18"/>
      <c r="V14" s="18"/>
      <c r="W14" s="18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18"/>
      <c r="AL14" s="18"/>
      <c r="AM14" s="18"/>
      <c r="AN14" s="20"/>
      <c r="AO14" s="20"/>
      <c r="AP14" s="20"/>
      <c r="AQ14" s="20"/>
      <c r="AR14" s="20"/>
      <c r="AS14" s="20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x14ac:dyDescent="0.25">
      <c r="A15" s="18"/>
      <c r="B15" s="60" t="s">
        <v>13</v>
      </c>
      <c r="C15" s="61"/>
      <c r="D15" s="62"/>
      <c r="E15" s="57">
        <f>PRODUCT(E11+Q11)</f>
        <v>78</v>
      </c>
      <c r="F15" s="57">
        <f>PRODUCT(F11+R11)</f>
        <v>1</v>
      </c>
      <c r="G15" s="57">
        <f>PRODUCT(G11+S11)</f>
        <v>6</v>
      </c>
      <c r="H15" s="57">
        <f>PRODUCT(H11+T11)</f>
        <v>76</v>
      </c>
      <c r="I15" s="57">
        <f>PRODUCT(I11+U11)</f>
        <v>298</v>
      </c>
      <c r="J15" s="58">
        <f>PRODUCT(I15/K15)</f>
        <v>0.61190965092402461</v>
      </c>
      <c r="K15" s="18">
        <f>PRODUCT(K11+W11)</f>
        <v>487</v>
      </c>
      <c r="L15" s="59">
        <f>PRODUCT((F15+G15)/E15)</f>
        <v>8.9743589743589744E-2</v>
      </c>
      <c r="M15" s="59">
        <f>PRODUCT(H15/E15)</f>
        <v>0.97435897435897434</v>
      </c>
      <c r="N15" s="59">
        <f>PRODUCT((F15+G15+H15)/E15)</f>
        <v>1.0641025641025641</v>
      </c>
      <c r="O15" s="59">
        <f>PRODUCT(I15/E15)</f>
        <v>3.8205128205128207</v>
      </c>
      <c r="Q15" s="20"/>
      <c r="R15" s="20"/>
      <c r="S15" s="20"/>
      <c r="T15" s="18" t="s">
        <v>35</v>
      </c>
      <c r="U15" s="18"/>
      <c r="V15" s="18"/>
      <c r="W15" s="18"/>
      <c r="X15" s="18"/>
      <c r="Y15" s="18"/>
      <c r="Z15" s="18"/>
      <c r="AA15" s="18"/>
      <c r="AB15" s="18"/>
      <c r="AC15" s="20"/>
      <c r="AD15" s="20"/>
      <c r="AE15" s="20"/>
      <c r="AF15" s="20"/>
      <c r="AG15" s="20"/>
      <c r="AH15" s="20"/>
      <c r="AI15" s="20"/>
      <c r="AJ15" s="20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5">
      <c r="A16" s="18"/>
      <c r="B16" s="14" t="s">
        <v>27</v>
      </c>
      <c r="C16" s="26"/>
      <c r="D16" s="27"/>
      <c r="E16" s="57">
        <f>PRODUCT(AA11+AM11)</f>
        <v>62</v>
      </c>
      <c r="F16" s="57">
        <f>PRODUCT(AB11+AN11)</f>
        <v>4</v>
      </c>
      <c r="G16" s="57">
        <f>PRODUCT(AC11+AO11)</f>
        <v>18</v>
      </c>
      <c r="H16" s="57">
        <f>PRODUCT(AD11+AP11)</f>
        <v>76</v>
      </c>
      <c r="I16" s="57">
        <f>PRODUCT(AE11+AQ11)</f>
        <v>225</v>
      </c>
      <c r="J16" s="58">
        <f>PRODUCT(I16/K16)</f>
        <v>0.5447941888619855</v>
      </c>
      <c r="K16" s="12">
        <f>PRODUCT(AG11+AS11)</f>
        <v>413</v>
      </c>
      <c r="L16" s="59">
        <f>PRODUCT((F16+G16)/E16)</f>
        <v>0.35483870967741937</v>
      </c>
      <c r="M16" s="59">
        <f>PRODUCT(H16/E16)</f>
        <v>1.2258064516129032</v>
      </c>
      <c r="N16" s="59">
        <f>PRODUCT((F16+G16+H16)/E16)</f>
        <v>1.5806451612903225</v>
      </c>
      <c r="O16" s="59">
        <f>PRODUCT(I16/E16)</f>
        <v>3.629032258064516</v>
      </c>
      <c r="Q16" s="20"/>
      <c r="R16" s="20"/>
      <c r="S16" s="18"/>
      <c r="T16" s="20" t="s">
        <v>42</v>
      </c>
      <c r="U16" s="12"/>
      <c r="V16" s="12"/>
      <c r="W16" s="18"/>
      <c r="X16" s="18"/>
      <c r="Y16" s="18"/>
      <c r="Z16" s="18"/>
      <c r="AA16" s="18"/>
      <c r="AB16" s="18"/>
      <c r="AC16" s="20"/>
      <c r="AD16" s="20"/>
      <c r="AE16" s="20"/>
      <c r="AF16" s="20"/>
      <c r="AG16" s="20"/>
      <c r="AH16" s="20"/>
      <c r="AI16" s="20"/>
      <c r="AJ16" s="20"/>
      <c r="AK16" s="18"/>
      <c r="AL16" s="12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63" t="s">
        <v>30</v>
      </c>
      <c r="C17" s="64"/>
      <c r="D17" s="65"/>
      <c r="E17" s="57">
        <f>SUM(E14:E16)</f>
        <v>140</v>
      </c>
      <c r="F17" s="57">
        <f t="shared" ref="F17:I17" si="0">SUM(F14:F16)</f>
        <v>5</v>
      </c>
      <c r="G17" s="57">
        <f t="shared" si="0"/>
        <v>24</v>
      </c>
      <c r="H17" s="57">
        <f t="shared" si="0"/>
        <v>152</v>
      </c>
      <c r="I17" s="57">
        <f t="shared" si="0"/>
        <v>523</v>
      </c>
      <c r="J17" s="58">
        <f>PRODUCT(I17/K17)</f>
        <v>0.58111111111111113</v>
      </c>
      <c r="K17" s="18">
        <f>SUM(K14:K16)</f>
        <v>900</v>
      </c>
      <c r="L17" s="59">
        <f>PRODUCT((F17+G17)/E17)</f>
        <v>0.20714285714285716</v>
      </c>
      <c r="M17" s="59">
        <f>PRODUCT(H17/E17)</f>
        <v>1.0857142857142856</v>
      </c>
      <c r="N17" s="59">
        <f>PRODUCT((F17+G17+H17)/E17)</f>
        <v>1.2928571428571429</v>
      </c>
      <c r="O17" s="59">
        <f>PRODUCT(I17/E17)</f>
        <v>3.7357142857142858</v>
      </c>
      <c r="Q17" s="12"/>
      <c r="R17" s="12"/>
      <c r="S17" s="12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20"/>
      <c r="AF17" s="20"/>
      <c r="AG17" s="20"/>
      <c r="AH17" s="20"/>
      <c r="AI17" s="20"/>
      <c r="AJ17" s="20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ht="14.25" x14ac:dyDescent="0.2">
      <c r="A18" s="18"/>
      <c r="B18" s="18"/>
      <c r="C18" s="18"/>
      <c r="D18" s="18"/>
      <c r="E18" s="12"/>
      <c r="F18" s="12"/>
      <c r="G18" s="12"/>
      <c r="H18" s="12"/>
      <c r="I18" s="12"/>
      <c r="J18" s="18"/>
      <c r="K18" s="18"/>
      <c r="L18" s="12"/>
      <c r="M18" s="12"/>
      <c r="N18" s="12"/>
      <c r="O18" s="12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20"/>
      <c r="AF18" s="20"/>
      <c r="AG18" s="20"/>
      <c r="AH18" s="20"/>
      <c r="AI18" s="20"/>
      <c r="AJ18" s="20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ht="14.25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0"/>
      <c r="AJ19" s="20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ht="14.25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0"/>
      <c r="AJ20" s="20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ht="14.25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0"/>
      <c r="AJ21" s="20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ht="14.2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0"/>
      <c r="AJ22" s="20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ht="14.2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0"/>
      <c r="AJ23" s="20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ht="14.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0"/>
      <c r="AJ24" s="20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0"/>
      <c r="AJ25" s="20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0"/>
      <c r="AJ26" s="20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0"/>
      <c r="AJ27" s="20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0"/>
      <c r="AJ28" s="20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0"/>
      <c r="AJ29" s="20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0"/>
      <c r="AJ30" s="20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0"/>
      <c r="AJ31" s="20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0"/>
      <c r="AJ32" s="20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0"/>
      <c r="AJ33" s="20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0"/>
      <c r="AJ34" s="20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0"/>
      <c r="AJ35" s="20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0"/>
      <c r="AJ36" s="20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0"/>
      <c r="AJ37" s="20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0"/>
      <c r="AJ38" s="20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0"/>
      <c r="AJ39" s="20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0"/>
      <c r="AJ40" s="20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0"/>
      <c r="AJ41" s="20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0"/>
      <c r="AJ42" s="20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0"/>
      <c r="AJ43" s="20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0"/>
      <c r="AJ44" s="20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0"/>
      <c r="AJ45" s="20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0"/>
      <c r="AJ46" s="20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0"/>
      <c r="AJ47" s="20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0"/>
      <c r="AJ48" s="20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0"/>
      <c r="AJ49" s="20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0"/>
      <c r="AJ50" s="20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0"/>
      <c r="AJ51" s="20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0"/>
      <c r="AJ52" s="20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0"/>
      <c r="AJ53" s="20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0"/>
      <c r="AJ54" s="20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0"/>
      <c r="AJ55" s="20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J56" s="18"/>
      <c r="K56" s="18"/>
      <c r="L56"/>
      <c r="M56"/>
      <c r="N56"/>
      <c r="O56"/>
      <c r="P56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0"/>
      <c r="AJ56" s="20"/>
      <c r="AK56" s="18"/>
      <c r="AL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J57" s="18"/>
      <c r="K57" s="18"/>
      <c r="L57"/>
      <c r="M57"/>
      <c r="N57"/>
      <c r="O57"/>
      <c r="P57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0"/>
      <c r="AJ57" s="20"/>
      <c r="AK57" s="18"/>
      <c r="AL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J58" s="18"/>
      <c r="K58" s="18"/>
      <c r="L58"/>
      <c r="M58"/>
      <c r="N58"/>
      <c r="O58"/>
      <c r="P5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0"/>
      <c r="AJ58" s="20"/>
      <c r="AK58" s="18"/>
      <c r="AL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J59" s="18"/>
      <c r="K59" s="18"/>
      <c r="L59"/>
      <c r="M59"/>
      <c r="N59"/>
      <c r="O59"/>
      <c r="P59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0"/>
      <c r="AJ59" s="20"/>
      <c r="AK59" s="18"/>
      <c r="AL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J60" s="18"/>
      <c r="K60" s="18"/>
      <c r="L60"/>
      <c r="M60"/>
      <c r="N60"/>
      <c r="O60"/>
      <c r="P60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0"/>
      <c r="AJ60" s="20"/>
      <c r="AK60" s="18"/>
      <c r="AL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J61" s="18"/>
      <c r="K61" s="18"/>
      <c r="L61"/>
      <c r="M61"/>
      <c r="N61"/>
      <c r="O61"/>
      <c r="P61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0"/>
      <c r="AJ61" s="20"/>
      <c r="AK61" s="18"/>
      <c r="AL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J62" s="18"/>
      <c r="K62" s="18"/>
      <c r="L62"/>
      <c r="M62"/>
      <c r="N62"/>
      <c r="O62"/>
      <c r="P62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0"/>
      <c r="AJ62" s="20"/>
      <c r="AK62" s="18"/>
      <c r="AL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0"/>
      <c r="AJ63" s="20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0"/>
      <c r="AJ64" s="20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0"/>
      <c r="AJ65" s="20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0"/>
      <c r="AJ66" s="20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0"/>
      <c r="AJ67" s="20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0"/>
      <c r="AJ68" s="20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0"/>
      <c r="AJ69" s="20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0"/>
      <c r="AJ70" s="20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0"/>
      <c r="AJ71" s="20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0"/>
      <c r="AJ72" s="20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0"/>
      <c r="AJ73" s="20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0"/>
      <c r="AJ74" s="20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0"/>
      <c r="AJ75" s="20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0"/>
      <c r="AJ76" s="20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0"/>
      <c r="AJ77" s="20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0"/>
      <c r="AJ78" s="20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0"/>
      <c r="AJ79" s="20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0"/>
      <c r="AJ80" s="20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0"/>
      <c r="AJ81" s="20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0"/>
      <c r="AJ82" s="20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0"/>
      <c r="AJ83" s="20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0"/>
      <c r="AJ84" s="20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0"/>
      <c r="AJ85" s="20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0"/>
      <c r="AJ86" s="20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0"/>
      <c r="AJ87" s="20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0"/>
      <c r="AJ88" s="20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0"/>
      <c r="AJ89" s="20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2"/>
      <c r="R90" s="12"/>
      <c r="S90" s="12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0"/>
      <c r="AJ90" s="20"/>
      <c r="AK90" s="18"/>
      <c r="AL90" s="12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2"/>
      <c r="R91" s="12"/>
      <c r="S91" s="12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0"/>
      <c r="AJ91" s="20"/>
      <c r="AK91" s="18"/>
      <c r="AL91" s="12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2"/>
      <c r="R92" s="12"/>
      <c r="S92" s="12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0"/>
      <c r="AJ92" s="20"/>
      <c r="AK92" s="18"/>
      <c r="AL92" s="12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2"/>
      <c r="R93" s="12"/>
      <c r="S93" s="12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0"/>
      <c r="AJ93" s="20"/>
      <c r="AK93" s="18"/>
      <c r="AL93" s="12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2"/>
      <c r="R94" s="12"/>
      <c r="S94" s="12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0"/>
      <c r="AJ94" s="20"/>
      <c r="AK94" s="18"/>
      <c r="AL94" s="12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2"/>
      <c r="R95" s="12"/>
      <c r="S95" s="12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0"/>
      <c r="AJ95" s="20"/>
      <c r="AK95" s="18"/>
      <c r="AL95" s="12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2"/>
      <c r="R96" s="12"/>
      <c r="S96" s="12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0"/>
      <c r="AJ96" s="20"/>
      <c r="AK96" s="18"/>
      <c r="AL96" s="12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2"/>
      <c r="R97" s="12"/>
      <c r="S97" s="12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0"/>
      <c r="AJ97" s="20"/>
      <c r="AK97" s="18"/>
      <c r="AL97" s="12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2"/>
      <c r="R98" s="12"/>
      <c r="S98" s="12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0"/>
      <c r="AJ98" s="20"/>
      <c r="AK98" s="18"/>
      <c r="AL98" s="12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2"/>
      <c r="R99" s="12"/>
      <c r="S99" s="12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0"/>
      <c r="AJ99" s="20"/>
      <c r="AK99" s="18"/>
      <c r="AL99" s="12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2"/>
      <c r="R100" s="12"/>
      <c r="S100" s="12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0"/>
      <c r="AJ100" s="20"/>
      <c r="AK100" s="18"/>
      <c r="AL100" s="12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2"/>
      <c r="R101" s="12"/>
      <c r="S101" s="12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0"/>
      <c r="AJ101" s="20"/>
      <c r="AK101" s="18"/>
      <c r="AL101" s="12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2"/>
      <c r="R102" s="12"/>
      <c r="S102" s="12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0"/>
      <c r="AJ102" s="20"/>
      <c r="AK102" s="18"/>
      <c r="AL102" s="12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2"/>
      <c r="R103" s="12"/>
      <c r="S103" s="12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0"/>
      <c r="AJ103" s="20"/>
      <c r="AK103" s="18"/>
      <c r="AL103" s="12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2"/>
      <c r="R104" s="12"/>
      <c r="S104" s="12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0"/>
      <c r="AJ104" s="20"/>
      <c r="AK104" s="18"/>
      <c r="AL104" s="12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2"/>
      <c r="R105" s="12"/>
      <c r="S105" s="12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0"/>
      <c r="AJ105" s="20"/>
      <c r="AK105" s="18"/>
      <c r="AL105" s="12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2"/>
      <c r="R106" s="12"/>
      <c r="S106" s="12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0"/>
      <c r="AJ106" s="20"/>
      <c r="AK106" s="18"/>
      <c r="AL106" s="12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2"/>
      <c r="R107" s="12"/>
      <c r="S107" s="12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0"/>
      <c r="AJ107" s="20"/>
      <c r="AK107" s="18"/>
      <c r="AL107" s="12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2"/>
      <c r="R108" s="12"/>
      <c r="S108" s="12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0"/>
      <c r="AJ108" s="20"/>
      <c r="AK108" s="18"/>
      <c r="AL108" s="12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2"/>
      <c r="R109" s="12"/>
      <c r="S109" s="12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0"/>
      <c r="AJ109" s="20"/>
      <c r="AK109" s="18"/>
      <c r="AL109" s="12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2"/>
      <c r="R110" s="12"/>
      <c r="S110" s="12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0"/>
      <c r="AJ110" s="20"/>
      <c r="AK110" s="18"/>
      <c r="AL110" s="12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2"/>
      <c r="R111" s="12"/>
      <c r="S111" s="12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0"/>
      <c r="AJ111" s="20"/>
      <c r="AK111" s="18"/>
      <c r="AL111" s="12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2"/>
      <c r="R112" s="12"/>
      <c r="S112" s="12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0"/>
      <c r="AJ112" s="20"/>
      <c r="AK112" s="18"/>
      <c r="AL112" s="12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2"/>
      <c r="R113" s="12"/>
      <c r="S113" s="12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0"/>
      <c r="AJ113" s="20"/>
      <c r="AK113" s="18"/>
      <c r="AL113" s="12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2"/>
      <c r="R114" s="12"/>
      <c r="S114" s="12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0"/>
      <c r="AJ114" s="20"/>
      <c r="AK114" s="18"/>
      <c r="AL114" s="12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2"/>
      <c r="R115" s="12"/>
      <c r="S115" s="12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0"/>
      <c r="AJ115" s="20"/>
      <c r="AK115" s="18"/>
      <c r="AL115" s="12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2"/>
      <c r="R116" s="12"/>
      <c r="S116" s="12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0"/>
      <c r="AJ116" s="20"/>
      <c r="AK116" s="18"/>
      <c r="AL116" s="12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2"/>
      <c r="R117" s="12"/>
      <c r="S117" s="12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0"/>
      <c r="AJ117" s="20"/>
      <c r="AK117" s="18"/>
      <c r="AL117" s="12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2"/>
      <c r="R118" s="12"/>
      <c r="S118" s="12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0"/>
      <c r="AJ118" s="20"/>
      <c r="AK118" s="18"/>
      <c r="AL118" s="12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2"/>
      <c r="R119" s="12"/>
      <c r="S119" s="12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0"/>
      <c r="AJ119" s="20"/>
      <c r="AK119" s="18"/>
      <c r="AL119" s="12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2"/>
      <c r="R120" s="12"/>
      <c r="S120" s="12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0"/>
      <c r="AJ120" s="20"/>
      <c r="AK120" s="18"/>
      <c r="AL120" s="12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2"/>
      <c r="R121" s="12"/>
      <c r="S121" s="12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0"/>
      <c r="AJ121" s="20"/>
      <c r="AK121" s="18"/>
      <c r="AL121" s="12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2"/>
      <c r="R122" s="12"/>
      <c r="S122" s="12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0"/>
      <c r="AJ122" s="20"/>
      <c r="AK122" s="18"/>
      <c r="AL122" s="12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2"/>
      <c r="R123" s="12"/>
      <c r="S123" s="12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0"/>
      <c r="AJ123" s="20"/>
      <c r="AK123" s="18"/>
      <c r="AL123" s="12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2"/>
      <c r="R124" s="12"/>
      <c r="S124" s="12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0"/>
      <c r="AJ124" s="20"/>
      <c r="AK124" s="18"/>
      <c r="AL124" s="12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2"/>
      <c r="R125" s="12"/>
      <c r="S125" s="12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0"/>
      <c r="AJ125" s="20"/>
      <c r="AK125" s="18"/>
      <c r="AL125" s="12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2"/>
      <c r="R126" s="12"/>
      <c r="S126" s="12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0"/>
      <c r="AJ126" s="20"/>
      <c r="AK126" s="18"/>
      <c r="AL126" s="12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2"/>
      <c r="R127" s="12"/>
      <c r="S127" s="12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0"/>
      <c r="AJ127" s="20"/>
      <c r="AK127" s="18"/>
      <c r="AL127" s="12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2"/>
      <c r="R128" s="12"/>
      <c r="S128" s="12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0"/>
      <c r="AJ128" s="20"/>
      <c r="AK128" s="18"/>
      <c r="AL128" s="12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2"/>
      <c r="R129" s="12"/>
      <c r="S129" s="12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0"/>
      <c r="AJ129" s="20"/>
      <c r="AK129" s="18"/>
      <c r="AL129" s="12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2"/>
      <c r="R130" s="12"/>
      <c r="S130" s="12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0"/>
      <c r="AJ130" s="20"/>
      <c r="AK130" s="18"/>
      <c r="AL130" s="12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2"/>
      <c r="R131" s="12"/>
      <c r="S131" s="12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0"/>
      <c r="AJ131" s="20"/>
      <c r="AK131" s="18"/>
      <c r="AL131" s="12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2"/>
      <c r="R132" s="12"/>
      <c r="S132" s="12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0"/>
      <c r="AJ132" s="20"/>
      <c r="AK132" s="18"/>
      <c r="AL132" s="12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2"/>
      <c r="R133" s="12"/>
      <c r="S133" s="12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0"/>
      <c r="AJ133" s="20"/>
      <c r="AK133" s="18"/>
      <c r="AL133" s="12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2"/>
      <c r="R134" s="12"/>
      <c r="S134" s="12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0"/>
      <c r="AJ134" s="20"/>
      <c r="AK134" s="18"/>
      <c r="AL134" s="12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2"/>
      <c r="R135" s="12"/>
      <c r="S135" s="12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0"/>
      <c r="AJ135" s="20"/>
      <c r="AK135" s="18"/>
      <c r="AL135" s="12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2"/>
      <c r="R136" s="12"/>
      <c r="S136" s="12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0"/>
      <c r="AJ136" s="20"/>
      <c r="AK136" s="18"/>
      <c r="AL136" s="12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2"/>
      <c r="R137" s="12"/>
      <c r="S137" s="12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0"/>
      <c r="AJ137" s="20"/>
      <c r="AK137" s="18"/>
      <c r="AL137" s="12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2"/>
      <c r="R138" s="12"/>
      <c r="S138" s="12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0"/>
      <c r="AJ138" s="20"/>
      <c r="AK138" s="18"/>
      <c r="AL138" s="12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2"/>
      <c r="R139" s="12"/>
      <c r="S139" s="12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0"/>
      <c r="AJ139" s="20"/>
      <c r="AK139" s="18"/>
      <c r="AL139" s="12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2"/>
      <c r="R140" s="12"/>
      <c r="S140" s="12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0"/>
      <c r="AJ140" s="20"/>
      <c r="AK140" s="18"/>
      <c r="AL140" s="12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2"/>
      <c r="R141" s="12"/>
      <c r="S141" s="12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0"/>
      <c r="AJ141" s="20"/>
      <c r="AK141" s="18"/>
      <c r="AL141" s="12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2"/>
      <c r="R142" s="12"/>
      <c r="S142" s="12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0"/>
      <c r="AJ142" s="20"/>
      <c r="AK142" s="18"/>
      <c r="AL142" s="12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2"/>
      <c r="R143" s="12"/>
      <c r="S143" s="12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0"/>
      <c r="AJ143" s="20"/>
      <c r="AK143" s="18"/>
      <c r="AL143" s="12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2"/>
      <c r="R144" s="12"/>
      <c r="S144" s="12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0"/>
      <c r="AJ144" s="20"/>
      <c r="AK144" s="18"/>
      <c r="AL144" s="12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2"/>
      <c r="R145" s="12"/>
      <c r="S145" s="12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0"/>
      <c r="AJ145" s="20"/>
      <c r="AK145" s="18"/>
      <c r="AL145" s="12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2"/>
      <c r="R146" s="12"/>
      <c r="S146" s="12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0"/>
      <c r="AJ146" s="20"/>
      <c r="AK146" s="18"/>
      <c r="AL146" s="12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2"/>
      <c r="R147" s="12"/>
      <c r="S147" s="12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0"/>
      <c r="AJ147" s="20"/>
      <c r="AK147" s="18"/>
      <c r="AL147" s="12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2"/>
      <c r="R148" s="12"/>
      <c r="S148" s="12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0"/>
      <c r="AJ148" s="20"/>
      <c r="AK148" s="18"/>
      <c r="AL148" s="12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2"/>
      <c r="R149" s="12"/>
      <c r="S149" s="12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0"/>
      <c r="AJ149" s="20"/>
      <c r="AK149" s="18"/>
      <c r="AL149" s="12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2"/>
      <c r="R150" s="12"/>
      <c r="S150" s="12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0"/>
      <c r="AJ150" s="20"/>
      <c r="AK150" s="18"/>
      <c r="AL150" s="12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2"/>
      <c r="R151" s="12"/>
      <c r="S151" s="12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0"/>
      <c r="AJ151" s="20"/>
      <c r="AK151" s="18"/>
      <c r="AL151" s="12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2"/>
      <c r="R152" s="12"/>
      <c r="S152" s="12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0"/>
      <c r="AJ152" s="20"/>
      <c r="AK152" s="18"/>
      <c r="AL152" s="12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2"/>
      <c r="R153" s="12"/>
      <c r="S153" s="12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0"/>
      <c r="AJ153" s="20"/>
      <c r="AK153" s="18"/>
      <c r="AL153" s="12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2"/>
      <c r="R154" s="12"/>
      <c r="S154" s="12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0"/>
      <c r="AJ154" s="20"/>
      <c r="AK154" s="18"/>
      <c r="AL154" s="12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2"/>
      <c r="R155" s="12"/>
      <c r="S155" s="12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0"/>
      <c r="AJ155" s="20"/>
      <c r="AK155" s="18"/>
      <c r="AL155" s="12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2"/>
      <c r="R156" s="12"/>
      <c r="S156" s="12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0"/>
      <c r="AJ156" s="20"/>
      <c r="AK156" s="18"/>
      <c r="AL156" s="12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2"/>
      <c r="R157" s="12"/>
      <c r="S157" s="12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0"/>
      <c r="AJ157" s="20"/>
      <c r="AK157" s="18"/>
      <c r="AL157" s="12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2"/>
      <c r="R158" s="12"/>
      <c r="S158" s="12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0"/>
      <c r="AJ158" s="20"/>
      <c r="AK158" s="18"/>
      <c r="AL158" s="12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2"/>
      <c r="R159" s="12"/>
      <c r="S159" s="12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0"/>
      <c r="AJ159" s="20"/>
      <c r="AK159" s="18"/>
      <c r="AL159" s="12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2"/>
      <c r="R160" s="12"/>
      <c r="S160" s="12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0"/>
      <c r="AJ160" s="20"/>
      <c r="AK160" s="18"/>
      <c r="AL160" s="12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2"/>
      <c r="R161" s="12"/>
      <c r="S161" s="12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0"/>
      <c r="AJ161" s="20"/>
      <c r="AK161" s="18"/>
      <c r="AL161" s="12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2"/>
      <c r="R162" s="12"/>
      <c r="S162" s="12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0"/>
      <c r="AJ162" s="20"/>
      <c r="AK162" s="18"/>
      <c r="AL162" s="12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2"/>
      <c r="R163" s="12"/>
      <c r="S163" s="12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0"/>
      <c r="AJ163" s="20"/>
      <c r="AK163" s="18"/>
      <c r="AL163" s="12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2"/>
      <c r="R164" s="12"/>
      <c r="S164" s="12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0"/>
      <c r="AJ164" s="20"/>
      <c r="AK164" s="18"/>
      <c r="AL164" s="12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2"/>
      <c r="R165" s="12"/>
      <c r="S165" s="12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0"/>
      <c r="AJ165" s="20"/>
      <c r="AK165" s="18"/>
      <c r="AL165" s="12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2"/>
      <c r="R166" s="12"/>
      <c r="S166" s="12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0"/>
      <c r="AJ166" s="20"/>
      <c r="AK166" s="18"/>
      <c r="AL166" s="12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2"/>
      <c r="R167" s="12"/>
      <c r="S167" s="12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0"/>
      <c r="AJ167" s="20"/>
      <c r="AK167" s="18"/>
      <c r="AL167" s="12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2"/>
      <c r="R168" s="12"/>
      <c r="S168" s="12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0"/>
      <c r="AJ168" s="20"/>
      <c r="AK168" s="18"/>
      <c r="AL168" s="12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2"/>
      <c r="R169" s="12"/>
      <c r="S169" s="12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0"/>
      <c r="AJ169" s="20"/>
      <c r="AK169" s="18"/>
      <c r="AL169" s="12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2"/>
      <c r="R170" s="12"/>
      <c r="S170" s="12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0"/>
      <c r="AJ170" s="20"/>
      <c r="AK170" s="18"/>
      <c r="AL170" s="12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2"/>
      <c r="R171" s="12"/>
      <c r="S171" s="12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0"/>
      <c r="AJ171" s="20"/>
      <c r="AK171" s="18"/>
      <c r="AL171" s="12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2"/>
      <c r="R172" s="12"/>
      <c r="S172" s="12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0"/>
      <c r="AJ172" s="20"/>
      <c r="AK172" s="18"/>
      <c r="AL172" s="12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2"/>
      <c r="R173" s="12"/>
      <c r="S173" s="12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0"/>
      <c r="AJ173" s="20"/>
      <c r="AK173" s="18"/>
      <c r="AL173" s="12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2"/>
      <c r="R174" s="12"/>
      <c r="S174" s="12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0"/>
      <c r="AJ174" s="20"/>
      <c r="AK174" s="18"/>
      <c r="AL174" s="12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0"/>
      <c r="AJ175" s="20"/>
      <c r="AK175" s="18"/>
      <c r="AL175" s="12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20"/>
      <c r="AJ176" s="20"/>
      <c r="AK176" s="18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0"/>
      <c r="AJ177" s="20"/>
      <c r="AK177" s="18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20"/>
      <c r="AJ178" s="20"/>
      <c r="AK178" s="18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20"/>
      <c r="AJ179" s="20"/>
      <c r="AK179" s="18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20"/>
      <c r="AJ180" s="20"/>
      <c r="AK180" s="18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0"/>
      <c r="AJ181" s="20"/>
      <c r="AK181" s="18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20"/>
      <c r="AJ182" s="20"/>
      <c r="AK182" s="12"/>
      <c r="AL182" s="12"/>
    </row>
    <row r="183" spans="12:38" x14ac:dyDescent="0.25">
      <c r="R183" s="15"/>
      <c r="S183" s="15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20"/>
      <c r="AJ183" s="20"/>
    </row>
    <row r="184" spans="12:38" x14ac:dyDescent="0.25">
      <c r="R184" s="15"/>
      <c r="S184" s="15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20"/>
      <c r="AJ184" s="20"/>
    </row>
    <row r="185" spans="12:38" x14ac:dyDescent="0.25">
      <c r="R185" s="15"/>
      <c r="S185" s="15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20"/>
      <c r="AJ185" s="20"/>
    </row>
    <row r="186" spans="12:38" x14ac:dyDescent="0.25">
      <c r="L186"/>
      <c r="M186"/>
      <c r="N186"/>
      <c r="O186"/>
      <c r="P186"/>
      <c r="R186" s="15"/>
      <c r="S186" s="15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20"/>
      <c r="AJ186" s="20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/>
      <c r="AL210"/>
    </row>
    <row r="211" spans="12:38" ht="14.25" x14ac:dyDescent="0.2">
      <c r="L211"/>
      <c r="M211"/>
      <c r="N211"/>
      <c r="O211"/>
      <c r="P211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/>
      <c r="AL211"/>
    </row>
    <row r="212" spans="12:38" ht="14.25" x14ac:dyDescent="0.2">
      <c r="L212"/>
      <c r="M212"/>
      <c r="N212"/>
      <c r="O212"/>
      <c r="P212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/>
      <c r="AL212"/>
    </row>
    <row r="213" spans="12:38" ht="14.25" x14ac:dyDescent="0.2">
      <c r="L213"/>
      <c r="M213"/>
      <c r="N213"/>
      <c r="O213"/>
      <c r="P213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/>
      <c r="AL213"/>
    </row>
    <row r="214" spans="12:38" ht="14.25" x14ac:dyDescent="0.2">
      <c r="L214"/>
      <c r="M214"/>
      <c r="N214"/>
      <c r="O214"/>
      <c r="P214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/>
      <c r="AL214"/>
    </row>
  </sheetData>
  <sortState ref="B9:Z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2020-09-21T17:43:28Z</dcterms:modified>
</cp:coreProperties>
</file>