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7" i="5" l="1"/>
  <c r="AS11" i="5"/>
  <c r="AQ11" i="5"/>
  <c r="AR11" i="5" s="1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6" i="5" l="1"/>
  <c r="J16" i="5" s="1"/>
  <c r="F16" i="5"/>
  <c r="H16" i="5"/>
  <c r="M16" i="5" s="1"/>
  <c r="L16" i="5"/>
  <c r="J17" i="5"/>
  <c r="O17" i="5"/>
  <c r="O16" i="5"/>
  <c r="F17" i="5"/>
  <c r="AF11" i="5"/>
  <c r="H17" i="5" l="1"/>
  <c r="M17" i="5" s="1"/>
  <c r="N16" i="5"/>
  <c r="N17" i="5"/>
  <c r="L17" i="5"/>
</calcChain>
</file>

<file path=xl/sharedStrings.xml><?xml version="1.0" encoding="utf-8"?>
<sst xmlns="http://schemas.openxmlformats.org/spreadsheetml/2006/main" count="81" uniqueCount="37">
  <si>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</si>
  <si>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</si>
  <si>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</si>
  <si>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</si>
  <si>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</si>
  <si>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</si>
  <si>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</si>
  <si>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</si>
  <si>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</si>
  <si>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</si>
  <si>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</si>
  <si>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</si>
  <si>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</si>
  <si>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</si>
  <si>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</si>
  <si>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</si>
  <si>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</si>
  <si>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</si>
  <si>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</si>
  <si>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</si>
  <si>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</si>
  <si>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</si>
  <si>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</si>
  <si>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</si>
  <si>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HaVe = Halsua-Veteli Pesis  (2002)</t>
  </si>
  <si>
    <t>KoKi = Kokkolan Kiri  (1962)</t>
  </si>
  <si>
    <t>Joni Lundström</t>
  </si>
  <si>
    <t>6.</t>
  </si>
  <si>
    <t>KoKi</t>
  </si>
  <si>
    <t>3.</t>
  </si>
  <si>
    <t>2.</t>
  </si>
  <si>
    <t>HaVe</t>
  </si>
  <si>
    <t>5.</t>
  </si>
  <si>
    <t>Ura</t>
  </si>
  <si>
    <t>4.</t>
  </si>
  <si>
    <t>8.10.1991   Kannus</t>
  </si>
  <si>
    <t>Ura = Kannuksen Ura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</si>
</sst>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8554687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27</v>
      </c>
      <c r="Z4" s="1" t="s">
        <v>28</v>
      </c>
      <c r="AA4" s="12">
        <v>9</v>
      </c>
      <c r="AB4" s="12">
        <v>0</v>
      </c>
      <c r="AC4" s="12">
        <v>1</v>
      </c>
      <c r="AD4" s="12">
        <v>2</v>
      </c>
      <c r="AE4" s="12">
        <v>24</v>
      </c>
      <c r="AF4" s="68">
        <v>0.58530000000000004</v>
      </c>
      <c r="AG4" s="69">
        <v>41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29</v>
      </c>
      <c r="Z5" s="1" t="s">
        <v>28</v>
      </c>
      <c r="AA5" s="12">
        <v>13</v>
      </c>
      <c r="AB5" s="12">
        <v>0</v>
      </c>
      <c r="AC5" s="12">
        <v>3</v>
      </c>
      <c r="AD5" s="12">
        <v>2</v>
      </c>
      <c r="AE5" s="12">
        <v>15</v>
      </c>
      <c r="AF5" s="68">
        <v>0.32600000000000001</v>
      </c>
      <c r="AG5" s="69">
        <v>46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1</v>
      </c>
      <c r="AP5" s="12">
        <v>0</v>
      </c>
      <c r="AQ5" s="12">
        <v>1</v>
      </c>
      <c r="AR5" s="65">
        <v>1</v>
      </c>
      <c r="AS5" s="66">
        <v>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30</v>
      </c>
      <c r="Z6" s="1" t="s">
        <v>31</v>
      </c>
      <c r="AA6" s="12">
        <v>11</v>
      </c>
      <c r="AB6" s="12">
        <v>0</v>
      </c>
      <c r="AC6" s="12">
        <v>0</v>
      </c>
      <c r="AD6" s="12">
        <v>4</v>
      </c>
      <c r="AE6" s="12">
        <v>27</v>
      </c>
      <c r="AF6" s="68">
        <v>0.43540000000000001</v>
      </c>
      <c r="AG6" s="69">
        <v>62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0</v>
      </c>
      <c r="AP6" s="12">
        <v>0</v>
      </c>
      <c r="AQ6" s="12">
        <v>2</v>
      </c>
      <c r="AR6" s="65">
        <v>0.1666</v>
      </c>
      <c r="AS6" s="66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2012</v>
      </c>
      <c r="Y8" s="12" t="s">
        <v>32</v>
      </c>
      <c r="Z8" s="1" t="s">
        <v>33</v>
      </c>
      <c r="AA8" s="12">
        <v>16</v>
      </c>
      <c r="AB8" s="12">
        <v>0</v>
      </c>
      <c r="AC8" s="12">
        <v>4</v>
      </c>
      <c r="AD8" s="12">
        <v>4</v>
      </c>
      <c r="AE8" s="12">
        <v>34</v>
      </c>
      <c r="AF8" s="68">
        <v>0.37769999999999998</v>
      </c>
      <c r="AG8" s="69">
        <v>90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2013</v>
      </c>
      <c r="Y9" s="12" t="s">
        <v>34</v>
      </c>
      <c r="Z9" s="1" t="s">
        <v>33</v>
      </c>
      <c r="AA9" s="12">
        <v>19</v>
      </c>
      <c r="AB9" s="12">
        <v>0</v>
      </c>
      <c r="AC9" s="12">
        <v>5</v>
      </c>
      <c r="AD9" s="12">
        <v>6</v>
      </c>
      <c r="AE9" s="12">
        <v>41</v>
      </c>
      <c r="AF9" s="68">
        <v>0.47670000000000001</v>
      </c>
      <c r="AG9" s="69">
        <v>86</v>
      </c>
      <c r="AH9" s="7"/>
      <c r="AI9" s="7"/>
      <c r="AJ9" s="7"/>
      <c r="AK9" s="7"/>
      <c r="AL9" s="10"/>
      <c r="AM9" s="12">
        <v>1</v>
      </c>
      <c r="AN9" s="12">
        <v>0</v>
      </c>
      <c r="AO9" s="12">
        <v>1</v>
      </c>
      <c r="AP9" s="12">
        <v>0</v>
      </c>
      <c r="AQ9" s="12">
        <v>3</v>
      </c>
      <c r="AR9" s="65">
        <v>0.5</v>
      </c>
      <c r="AS9" s="66">
        <v>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2014</v>
      </c>
      <c r="Y10" s="12" t="s">
        <v>34</v>
      </c>
      <c r="Z10" s="1" t="s">
        <v>33</v>
      </c>
      <c r="AA10" s="12">
        <v>10</v>
      </c>
      <c r="AB10" s="12">
        <v>0</v>
      </c>
      <c r="AC10" s="12">
        <v>2</v>
      </c>
      <c r="AD10" s="12">
        <v>2</v>
      </c>
      <c r="AE10" s="12">
        <v>20</v>
      </c>
      <c r="AF10" s="68">
        <v>0.48780000000000001</v>
      </c>
      <c r="AG10" s="69">
        <v>41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4</v>
      </c>
      <c r="AP10" s="12">
        <v>0</v>
      </c>
      <c r="AQ10" s="12">
        <v>6</v>
      </c>
      <c r="AR10" s="65">
        <v>0.375</v>
      </c>
      <c r="AS10" s="66">
        <v>16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78</v>
      </c>
      <c r="AB11" s="36">
        <f>SUM(AB4:AB10)</f>
        <v>0</v>
      </c>
      <c r="AC11" s="36">
        <f>SUM(AC4:AC10)</f>
        <v>15</v>
      </c>
      <c r="AD11" s="36">
        <f>SUM(AD4:AD10)</f>
        <v>20</v>
      </c>
      <c r="AE11" s="36">
        <f>SUM(AE4:AE10)</f>
        <v>161</v>
      </c>
      <c r="AF11" s="37">
        <f>PRODUCT(AE11/AG11)</f>
        <v>0.43989071038251365</v>
      </c>
      <c r="AG11" s="21">
        <f>SUM(AG4:AG10)</f>
        <v>366</v>
      </c>
      <c r="AH11" s="18"/>
      <c r="AI11" s="29"/>
      <c r="AJ11" s="41"/>
      <c r="AK11" s="42"/>
      <c r="AL11" s="10"/>
      <c r="AM11" s="36">
        <f>SUM(AM4:AM10)</f>
        <v>7</v>
      </c>
      <c r="AN11" s="36">
        <f>SUM(AN4:AN10)</f>
        <v>0</v>
      </c>
      <c r="AO11" s="36">
        <f>SUM(AO4:AO10)</f>
        <v>6</v>
      </c>
      <c r="AP11" s="36">
        <f>SUM(AP4:AP10)</f>
        <v>0</v>
      </c>
      <c r="AQ11" s="36">
        <f>SUM(AQ4:AQ10)</f>
        <v>12</v>
      </c>
      <c r="AR11" s="37">
        <f>PRODUCT(AQ11/AS11)</f>
        <v>0.34285714285714286</v>
      </c>
      <c r="AS11" s="39">
        <f>SUM(AS4:AS10)</f>
        <v>35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36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85</v>
      </c>
      <c r="F16" s="47">
        <f>PRODUCT(AB11+AN11)</f>
        <v>0</v>
      </c>
      <c r="G16" s="47">
        <f>PRODUCT(AC11+AO11)</f>
        <v>21</v>
      </c>
      <c r="H16" s="47">
        <f>PRODUCT(AD11+AP11)</f>
        <v>20</v>
      </c>
      <c r="I16" s="47">
        <f>PRODUCT(AE11+AQ11)</f>
        <v>173</v>
      </c>
      <c r="J16" s="60">
        <f>PRODUCT(I16/K16)</f>
        <v>0.4314214463840399</v>
      </c>
      <c r="K16" s="10">
        <f>PRODUCT(AG11+AS11)</f>
        <v>401</v>
      </c>
      <c r="L16" s="53">
        <f>PRODUCT((F16+G16)/E16)</f>
        <v>0.24705882352941178</v>
      </c>
      <c r="M16" s="53">
        <f>PRODUCT(H16/E16)</f>
        <v>0.23529411764705882</v>
      </c>
      <c r="N16" s="53">
        <f>PRODUCT((F16+G16+H16)/E16)</f>
        <v>0.4823529411764706</v>
      </c>
      <c r="O16" s="53">
        <f>PRODUCT(I16/E16)</f>
        <v>2.0352941176470587</v>
      </c>
      <c r="Q16" s="17"/>
      <c r="R16" s="17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85</v>
      </c>
      <c r="F17" s="47">
        <f t="shared" ref="F17:I17" si="0">SUM(F14:F16)</f>
        <v>0</v>
      </c>
      <c r="G17" s="47">
        <f t="shared" si="0"/>
        <v>21</v>
      </c>
      <c r="H17" s="47">
        <f t="shared" si="0"/>
        <v>20</v>
      </c>
      <c r="I17" s="47">
        <f t="shared" si="0"/>
        <v>173</v>
      </c>
      <c r="J17" s="60">
        <f>PRODUCT(I17/K17)</f>
        <v>0.4314214463840399</v>
      </c>
      <c r="K17" s="16">
        <f>SUM(K14:K16)</f>
        <v>401</v>
      </c>
      <c r="L17" s="53">
        <f>PRODUCT((F17+G17)/E17)</f>
        <v>0.24705882352941178</v>
      </c>
      <c r="M17" s="53">
        <f>PRODUCT(H17/E17)</f>
        <v>0.23529411764705882</v>
      </c>
      <c r="N17" s="53">
        <f>PRODUCT((F17+G17+H17)/E17)</f>
        <v>0.4823529411764706</v>
      </c>
      <c r="O17" s="53">
        <f>PRODUCT(I17/E17)</f>
        <v>2.0352941176470587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2018-11-02T13:34:21Z</dcterms:modified>
</cp:coreProperties>
</file>