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<sst xmlns="http://schemas.openxmlformats.org/spreadsheetml/2006/main" count="95" uniqueCount="50">
  <si>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</si>
  <si>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</si>
  <si>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</si>
  <si>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</si>
  <si>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</si>
  <si>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</si>
  <si>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</si>
  <si>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</si>
  <si>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</si>
  <si>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</si>
  <si>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</si>
  <si>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</si>
  <si>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</si>
  <si>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</si>
  <si>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</si>
  <si>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</si>
  <si>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</si>
  <si>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</si>
  <si>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</si>
  <si>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</si>
  <si>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</si>
  <si>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</si>
  <si>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</si>
  <si>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</si>
  <si>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</si>
  <si>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Johannes Luomala</t>
  </si>
  <si>
    <t>9.</t>
  </si>
  <si>
    <t>KoU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</si>
  <si>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</si>
  <si>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</si>
  <si>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</si>
  <si>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</si>
  <si>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</si>
  <si>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</si>
  <si>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</si>
  <si>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</si>
  <si>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</si>
  <si>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</si>
  <si>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</si>
  <si>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</si>
  <si>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</si>
  <si>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</si>
  <si>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</si>
  <si>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</si>
  <si>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03.07. 1999  Sotkamo</t>
  </si>
  <si>
    <t xml:space="preserve">  2-1  (5-1, 2-3, 2-1)</t>
  </si>
  <si>
    <t>Länsi</t>
  </si>
  <si>
    <t>KoU</t>
  </si>
  <si>
    <t>Pekka Itävalo</t>
  </si>
  <si>
    <t>1318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</si>
</sst>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1</v>
      </c>
      <c r="AC4" s="12">
        <v>5</v>
      </c>
      <c r="AD4" s="12">
        <v>5</v>
      </c>
      <c r="AE4" s="12">
        <v>53</v>
      </c>
      <c r="AF4" s="68">
        <v>0.56379999999999997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1</v>
      </c>
      <c r="AC5" s="36">
        <f>SUM(AC4:AC4)</f>
        <v>5</v>
      </c>
      <c r="AD5" s="36">
        <f>SUM(AD4:AD4)</f>
        <v>5</v>
      </c>
      <c r="AE5" s="36">
        <f>SUM(AE4:AE4)</f>
        <v>53</v>
      </c>
      <c r="AF5" s="37">
        <f>PRODUCT(AE5/AG5)</f>
        <v>0.56382978723404253</v>
      </c>
      <c r="AG5" s="21">
        <f>SUM(AG4:AG4)</f>
        <v>94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1</v>
      </c>
      <c r="G10" s="47">
        <f>PRODUCT(AC5+AO5)</f>
        <v>5</v>
      </c>
      <c r="H10" s="47">
        <f>PRODUCT(AD5+AP5)</f>
        <v>5</v>
      </c>
      <c r="I10" s="47">
        <f>PRODUCT(AE5+AQ5)</f>
        <v>53</v>
      </c>
      <c r="J10" s="60">
        <f>PRODUCT(I10/K10)</f>
        <v>0.56382978723404253</v>
      </c>
      <c r="K10" s="10">
        <f>PRODUCT(AG5+AS5)</f>
        <v>94</v>
      </c>
      <c r="L10" s="53">
        <f>PRODUCT((F10+G10)/E10)</f>
        <v>0.4</v>
      </c>
      <c r="M10" s="53">
        <f>PRODUCT(H10/E10)</f>
        <v>0.33333333333333331</v>
      </c>
      <c r="N10" s="53">
        <f>PRODUCT((F10+G10+H10)/E10)</f>
        <v>0.73333333333333328</v>
      </c>
      <c r="O10" s="53">
        <f>PRODUCT(I10/E10)</f>
        <v>3.5333333333333332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1</v>
      </c>
      <c r="G11" s="47">
        <f t="shared" si="0"/>
        <v>5</v>
      </c>
      <c r="H11" s="47">
        <f t="shared" si="0"/>
        <v>5</v>
      </c>
      <c r="I11" s="47">
        <f t="shared" si="0"/>
        <v>53</v>
      </c>
      <c r="J11" s="60">
        <f>PRODUCT(I11/K11)</f>
        <v>0.56382978723404253</v>
      </c>
      <c r="K11" s="16">
        <f>SUM(K8:K10)</f>
        <v>94</v>
      </c>
      <c r="L11" s="53">
        <f>PRODUCT((F11+G11)/E11)</f>
        <v>0.4</v>
      </c>
      <c r="M11" s="53">
        <f>PRODUCT(H11/E11)</f>
        <v>0.33333333333333331</v>
      </c>
      <c r="N11" s="53">
        <f>PRODUCT((F11+G11+H11)/E11)</f>
        <v>0.73333333333333328</v>
      </c>
      <c r="O11" s="53">
        <f>PRODUCT(I11/E11)</f>
        <v>3.5333333333333332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19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70"/>
      <c r="B1" s="71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29</v>
      </c>
      <c r="C3" s="18" t="s">
        <v>30</v>
      </c>
      <c r="D3" s="61" t="s">
        <v>31</v>
      </c>
      <c r="E3" s="79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80" t="s">
        <v>8</v>
      </c>
      <c r="R3" s="80">
        <v>1</v>
      </c>
      <c r="S3" s="80">
        <v>2</v>
      </c>
      <c r="T3" s="80">
        <v>3</v>
      </c>
      <c r="U3" s="80" t="s">
        <v>41</v>
      </c>
      <c r="V3" s="11" t="s">
        <v>9</v>
      </c>
      <c r="W3" s="64" t="s">
        <v>42</v>
      </c>
      <c r="X3" s="64" t="s">
        <v>43</v>
      </c>
      <c r="Y3" s="75"/>
      <c r="Z3" s="75"/>
      <c r="AA3" s="75"/>
      <c r="AB3" s="75"/>
      <c r="AC3" s="75"/>
      <c r="AD3" s="75"/>
    </row>
    <row r="4" spans="1:30" x14ac:dyDescent="0.25">
      <c r="A4" s="70"/>
      <c r="B4" s="97" t="s">
        <v>44</v>
      </c>
      <c r="C4" s="98" t="s">
        <v>45</v>
      </c>
      <c r="D4" s="97" t="s">
        <v>46</v>
      </c>
      <c r="E4" s="99" t="s">
        <v>47</v>
      </c>
      <c r="F4" s="88"/>
      <c r="G4" s="100"/>
      <c r="H4" s="101"/>
      <c r="I4" s="100">
        <v>1</v>
      </c>
      <c r="J4" s="102"/>
      <c r="K4" s="102"/>
      <c r="L4" s="102"/>
      <c r="M4" s="102">
        <v>1</v>
      </c>
      <c r="N4" s="100"/>
      <c r="O4" s="101"/>
      <c r="P4" s="101">
        <v>1</v>
      </c>
      <c r="Q4" s="103"/>
      <c r="R4" s="103"/>
      <c r="S4" s="103"/>
      <c r="T4" s="103"/>
      <c r="U4" s="103"/>
      <c r="V4" s="104"/>
      <c r="W4" s="105" t="s">
        <v>48</v>
      </c>
      <c r="X4" s="106" t="s">
        <v>49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0"/>
      <c r="R38" s="90"/>
      <c r="S38" s="90"/>
      <c r="T38" s="90"/>
      <c r="U38" s="90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0"/>
      <c r="R39" s="90"/>
      <c r="S39" s="90"/>
      <c r="T39" s="90"/>
      <c r="U39" s="90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0"/>
      <c r="R40" s="90"/>
      <c r="S40" s="90"/>
      <c r="T40" s="90"/>
      <c r="U40" s="90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0"/>
      <c r="R41" s="90"/>
      <c r="S41" s="90"/>
      <c r="T41" s="90"/>
      <c r="U41" s="90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0"/>
      <c r="R42" s="90"/>
      <c r="S42" s="90"/>
      <c r="T42" s="90"/>
      <c r="U42" s="90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0"/>
      <c r="R43" s="90"/>
      <c r="S43" s="90"/>
      <c r="T43" s="90"/>
      <c r="U43" s="90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0"/>
      <c r="R44" s="90"/>
      <c r="S44" s="90"/>
      <c r="T44" s="90"/>
      <c r="U44" s="90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0"/>
      <c r="R45" s="90"/>
      <c r="S45" s="90"/>
      <c r="T45" s="90"/>
      <c r="U45" s="90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0"/>
      <c r="R46" s="90"/>
      <c r="S46" s="90"/>
      <c r="T46" s="90"/>
      <c r="U46" s="90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0"/>
      <c r="R47" s="90"/>
      <c r="S47" s="90"/>
      <c r="T47" s="90"/>
      <c r="U47" s="90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0"/>
      <c r="R48" s="90"/>
      <c r="S48" s="90"/>
      <c r="T48" s="90"/>
      <c r="U48" s="90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0"/>
      <c r="R49" s="90"/>
      <c r="S49" s="90"/>
      <c r="T49" s="90"/>
      <c r="U49" s="90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0"/>
      <c r="R50" s="90"/>
      <c r="S50" s="90"/>
      <c r="T50" s="90"/>
      <c r="U50" s="90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0"/>
      <c r="R51" s="90"/>
      <c r="S51" s="90"/>
      <c r="T51" s="90"/>
      <c r="U51" s="90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0"/>
      <c r="R52" s="90"/>
      <c r="S52" s="90"/>
      <c r="T52" s="90"/>
      <c r="U52" s="90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0"/>
      <c r="R53" s="90"/>
      <c r="S53" s="90"/>
      <c r="T53" s="90"/>
      <c r="U53" s="90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0"/>
      <c r="R54" s="90"/>
      <c r="S54" s="90"/>
      <c r="T54" s="90"/>
      <c r="U54" s="90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8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0"/>
      <c r="R55" s="90"/>
      <c r="S55" s="90"/>
      <c r="T55" s="90"/>
      <c r="U55" s="90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8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0"/>
      <c r="R56" s="90"/>
      <c r="S56" s="90"/>
      <c r="T56" s="90"/>
      <c r="U56" s="90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8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0"/>
      <c r="R57" s="90"/>
      <c r="S57" s="90"/>
      <c r="T57" s="90"/>
      <c r="U57" s="90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8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0"/>
      <c r="R58" s="90"/>
      <c r="S58" s="90"/>
      <c r="T58" s="90"/>
      <c r="U58" s="90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8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0"/>
      <c r="R59" s="90"/>
      <c r="S59" s="90"/>
      <c r="T59" s="90"/>
      <c r="U59" s="90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8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0"/>
      <c r="R60" s="90"/>
      <c r="S60" s="90"/>
      <c r="T60" s="90"/>
      <c r="U60" s="90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8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0"/>
      <c r="R61" s="90"/>
      <c r="S61" s="90"/>
      <c r="T61" s="90"/>
      <c r="U61" s="90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8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0"/>
      <c r="R62" s="90"/>
      <c r="S62" s="90"/>
      <c r="T62" s="90"/>
      <c r="U62" s="90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2019-01-13T11:03:25Z</dcterms:modified>
</cp:coreProperties>
</file>