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43" i="1" l="1"/>
  <c r="J43" i="1"/>
  <c r="I43" i="1"/>
  <c r="H43" i="1"/>
  <c r="K42" i="1"/>
  <c r="J42" i="1"/>
  <c r="I42" i="1"/>
  <c r="H42" i="1"/>
  <c r="K41" i="1"/>
  <c r="J41" i="1"/>
  <c r="I41" i="1"/>
  <c r="H41" i="1"/>
  <c r="J40" i="1"/>
  <c r="I40" i="1"/>
  <c r="H40" i="1"/>
  <c r="J39" i="1"/>
  <c r="I39" i="1"/>
  <c r="H39" i="1"/>
  <c r="J38" i="1"/>
  <c r="I38" i="1"/>
  <c r="H38" i="1"/>
  <c r="J37" i="1"/>
  <c r="I37" i="1"/>
  <c r="H37" i="1"/>
  <c r="J36" i="1"/>
  <c r="I36" i="1"/>
  <c r="H36" i="1"/>
  <c r="J35" i="1"/>
  <c r="I35" i="1"/>
  <c r="H35" i="1"/>
  <c r="J34" i="1"/>
  <c r="I34" i="1"/>
  <c r="H34" i="1"/>
  <c r="J33" i="1"/>
  <c r="I33" i="1"/>
  <c r="H33" i="1"/>
  <c r="J32" i="1"/>
  <c r="I32" i="1"/>
  <c r="H32" i="1"/>
  <c r="J31" i="1"/>
  <c r="I31" i="1"/>
  <c r="H31" i="1"/>
  <c r="K44" i="1"/>
  <c r="J44" i="1"/>
  <c r="I44" i="1"/>
  <c r="H44" i="1"/>
  <c r="M16" i="2" l="1"/>
  <c r="I16" i="2"/>
  <c r="G16" i="2"/>
  <c r="P27" i="2" l="1"/>
  <c r="O27" i="2"/>
  <c r="M27" i="2"/>
  <c r="I27" i="2"/>
  <c r="H27" i="2"/>
  <c r="G27" i="2"/>
  <c r="P9" i="2" l="1"/>
  <c r="O9" i="2"/>
  <c r="M9" i="2"/>
  <c r="I9" i="2"/>
  <c r="H9" i="2"/>
  <c r="G9" i="2"/>
  <c r="AL18" i="1" l="1"/>
  <c r="AK18" i="1"/>
  <c r="AJ18" i="1"/>
  <c r="AI18" i="1"/>
  <c r="AH18" i="1"/>
  <c r="AG18" i="1"/>
  <c r="AD18" i="1"/>
  <c r="H25" i="1" s="1"/>
  <c r="AC18" i="1"/>
  <c r="G25" i="1" s="1"/>
  <c r="AB18" i="1"/>
  <c r="F25" i="1" s="1"/>
  <c r="AA18" i="1"/>
  <c r="E25" i="1" s="1"/>
  <c r="Y18" i="1"/>
  <c r="X18" i="1"/>
  <c r="W18" i="1"/>
  <c r="V18" i="1"/>
  <c r="U18" i="1"/>
  <c r="M18" i="1"/>
  <c r="L18" i="1"/>
  <c r="K18" i="1"/>
  <c r="J18" i="1"/>
  <c r="I18" i="1"/>
  <c r="I23" i="1" s="1"/>
  <c r="H18" i="1"/>
  <c r="H23" i="1" s="1"/>
  <c r="H26" i="1" s="1"/>
  <c r="G18" i="1"/>
  <c r="G23" i="1" s="1"/>
  <c r="G26" i="1" s="1"/>
  <c r="F18" i="1"/>
  <c r="F23" i="1" s="1"/>
  <c r="E18" i="1"/>
  <c r="E23" i="1" s="1"/>
  <c r="I26" i="1" l="1"/>
  <c r="K25" i="1"/>
  <c r="L25" i="1"/>
  <c r="M23" i="1"/>
  <c r="L23" i="1"/>
  <c r="E26" i="1"/>
  <c r="F26" i="1"/>
  <c r="K23" i="1"/>
  <c r="K26" i="1" l="1"/>
  <c r="L26" i="1"/>
</calcChain>
</file>

<file path=xl/sharedStrings.xml><?xml version="1.0" encoding="utf-8"?>
<sst xmlns="http://schemas.openxmlformats.org/spreadsheetml/2006/main" count="446" uniqueCount="244">
  <si>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</si>
  <si>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</si>
  <si>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</si>
  <si>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</si>
  <si>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</si>
  <si>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</si>
  <si>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</si>
  <si>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</si>
  <si>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</si>
  <si>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</si>
  <si>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</si>
  <si>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</si>
  <si>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</si>
  <si>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</si>
  <si>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</si>
  <si>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</si>
  <si>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</si>
  <si>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</si>
  <si>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</si>
  <si>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</si>
  <si>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</si>
  <si>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</si>
  <si>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</si>
  <si>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</si>
  <si>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</si>
  <si>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</si>
  <si>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</si>
  <si>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</si>
  <si>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</si>
  <si>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</si>
  <si>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</si>
  <si>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</si>
  <si>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</si>
  <si>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Markku Löfman</t>
  </si>
  <si>
    <t>3.</t>
  </si>
  <si>
    <t>KPL</t>
  </si>
  <si>
    <t>5.</t>
  </si>
  <si>
    <t>7.</t>
  </si>
  <si>
    <t>9.</t>
  </si>
  <si>
    <t>1.</t>
  </si>
  <si>
    <t>2.</t>
  </si>
  <si>
    <t>8.</t>
  </si>
  <si>
    <t>4.</t>
  </si>
  <si>
    <t>15.05. 1967  OkuP - KPL  7-11</t>
  </si>
  <si>
    <t xml:space="preserve">  17 v   0 kk 27 pv</t>
  </si>
  <si>
    <t>3.  ottelu</t>
  </si>
  <si>
    <t>04.06. 1967  KPL - NS  15-4</t>
  </si>
  <si>
    <t xml:space="preserve">  17 v   1 kk 17 pv</t>
  </si>
  <si>
    <t>9.  ottelu</t>
  </si>
  <si>
    <t>23.07. 1967  KPL - HoNsU</t>
  </si>
  <si>
    <t xml:space="preserve">  17 v   3 kk   5 pv</t>
  </si>
  <si>
    <t>Seurat</t>
  </si>
  <si>
    <t>KPL = Kouvolan Pallonlyöjät  (1931)</t>
  </si>
  <si>
    <t>----</t>
  </si>
  <si>
    <t>MESTARUUSSARJA</t>
  </si>
  <si>
    <t>18.4.1950   Suonenjoki</t>
  </si>
  <si>
    <t>URA SM-SARJASSA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</si>
  <si>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</si>
  <si>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</si>
  <si>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</si>
  <si>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</si>
  <si>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</si>
  <si>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</si>
  <si>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</si>
  <si>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</si>
  <si>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</si>
  <si>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</si>
  <si>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</si>
  <si>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</si>
  <si>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</si>
  <si>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05.08. 1973  Hyvinkää</t>
  </si>
  <si>
    <t xml:space="preserve">  1-5</t>
  </si>
  <si>
    <t>Itä</t>
  </si>
  <si>
    <t>3v</t>
  </si>
  <si>
    <t>I p</t>
  </si>
  <si>
    <t>Risto Uosukainen</t>
  </si>
  <si>
    <t>4400</t>
  </si>
  <si>
    <t>18.08. 1974  Meilahti, Helsinki</t>
  </si>
  <si>
    <t xml:space="preserve">  5-5</t>
  </si>
  <si>
    <t>II p</t>
  </si>
  <si>
    <t>Timo Raussi</t>
  </si>
  <si>
    <t>3592</t>
  </si>
  <si>
    <t>10.08. 1975  Seinäjoki</t>
  </si>
  <si>
    <t xml:space="preserve">  9-5</t>
  </si>
  <si>
    <t>s</t>
  </si>
  <si>
    <t>Aarre Huovila</t>
  </si>
  <si>
    <t>6800</t>
  </si>
  <si>
    <t>15.08. 1976  Kouvola</t>
  </si>
  <si>
    <t xml:space="preserve">  5-10</t>
  </si>
  <si>
    <t>1v</t>
  </si>
  <si>
    <t>Reijo Salo</t>
  </si>
  <si>
    <t>4744</t>
  </si>
  <si>
    <t>30.07. 1978  Seinäjoki</t>
  </si>
  <si>
    <t xml:space="preserve">  4-19</t>
  </si>
  <si>
    <t>vai</t>
  </si>
  <si>
    <t>Erkki Rautiainen</t>
  </si>
  <si>
    <t>6611</t>
  </si>
  <si>
    <t>Ikä ensimmäisessä ottelussa</t>
  </si>
  <si>
    <t>23 v  3 kk  18 pv</t>
  </si>
  <si>
    <t>L+T</t>
  </si>
  <si>
    <t xml:space="preserve"> LIITTO - LEHDISTÖ - KORTTI</t>
  </si>
  <si>
    <t xml:space="preserve">  Tulos</t>
  </si>
  <si>
    <t xml:space="preserve">  KL-%</t>
  </si>
  <si>
    <t>29.06. 1971  Ulvila</t>
  </si>
  <si>
    <t>10-6</t>
  </si>
  <si>
    <t>Lehdistö</t>
  </si>
  <si>
    <t>3p</t>
  </si>
  <si>
    <t>Antero Viherkenttä</t>
  </si>
  <si>
    <t>28.06. 1972  Joensuu</t>
  </si>
  <si>
    <t xml:space="preserve">  7-7</t>
  </si>
  <si>
    <t>Olavi Kokko</t>
  </si>
  <si>
    <t>13.06. 1973  Alajärvi</t>
  </si>
  <si>
    <t xml:space="preserve">  1-7</t>
  </si>
  <si>
    <t>III p</t>
  </si>
  <si>
    <t>1</t>
  </si>
  <si>
    <t>23.06. 1974  Riihimäki</t>
  </si>
  <si>
    <t>10-0</t>
  </si>
  <si>
    <t>Veikko Keskitalo</t>
  </si>
  <si>
    <t>18.06. 1975  Jyväskylä</t>
  </si>
  <si>
    <t xml:space="preserve">  3-5</t>
  </si>
  <si>
    <t>Liitto</t>
  </si>
  <si>
    <t>Aulis Paski</t>
  </si>
  <si>
    <t>09.06. 1976  Vimpeli</t>
  </si>
  <si>
    <t>18-6</t>
  </si>
  <si>
    <t>15.06. 1977  Hyvinkää</t>
  </si>
  <si>
    <t xml:space="preserve">  5-4</t>
  </si>
  <si>
    <t>Lauri Oinonen</t>
  </si>
  <si>
    <t>21 v  2 kk  11 pv</t>
  </si>
  <si>
    <t xml:space="preserve"> ITÄ - LÄNSI - KORTTI</t>
  </si>
  <si>
    <t>A-POJAT</t>
  </si>
  <si>
    <t>09.09. 1967  Kouvola</t>
  </si>
  <si>
    <t xml:space="preserve">  8-20</t>
  </si>
  <si>
    <t>2p</t>
  </si>
  <si>
    <t>Reijo Lindén</t>
  </si>
  <si>
    <t>31.08. 1968  Kerava</t>
  </si>
  <si>
    <t xml:space="preserve">  7-1</t>
  </si>
  <si>
    <t>2v</t>
  </si>
  <si>
    <t>13.09. 1969  Toijala</t>
  </si>
  <si>
    <t>Kari Lindberg</t>
  </si>
  <si>
    <t>Pekka Miettinen</t>
  </si>
  <si>
    <t>0-0-0</t>
  </si>
  <si>
    <t>PESISPÖRSSIRAJAT</t>
  </si>
  <si>
    <t>1000 p     1977</t>
  </si>
  <si>
    <t xml:space="preserve"> Arvo-ottelut</t>
  </si>
  <si>
    <t>Mitalit</t>
  </si>
  <si>
    <t xml:space="preserve">Lyöty </t>
  </si>
  <si>
    <t xml:space="preserve">Tuotu </t>
  </si>
  <si>
    <t>17.</t>
  </si>
  <si>
    <t>22.</t>
  </si>
  <si>
    <t>15.</t>
  </si>
  <si>
    <t>28.</t>
  </si>
  <si>
    <t>20.</t>
  </si>
  <si>
    <t>24.</t>
  </si>
  <si>
    <t>19.</t>
  </si>
  <si>
    <t xml:space="preserve">   Runkosarja TOP-30</t>
  </si>
  <si>
    <t>13.</t>
  </si>
  <si>
    <t>16.</t>
  </si>
  <si>
    <t>25.</t>
  </si>
  <si>
    <t xml:space="preserve"> RUNKOSARJA, KA / OTT</t>
  </si>
  <si>
    <t>IKÄ</t>
  </si>
  <si>
    <t>TEHO</t>
  </si>
  <si>
    <t xml:space="preserve"> SIJOITUS</t>
  </si>
  <si>
    <t xml:space="preserve"> 1945 - 1967</t>
  </si>
  <si>
    <t xml:space="preserve"> 1945 - 1968</t>
  </si>
  <si>
    <t xml:space="preserve"> 1945 - 1969</t>
  </si>
  <si>
    <t xml:space="preserve"> 1945 - 1970</t>
  </si>
  <si>
    <t xml:space="preserve"> 1945 - 1971</t>
  </si>
  <si>
    <t xml:space="preserve"> 1945 - 1972</t>
  </si>
  <si>
    <t xml:space="preserve"> 1945 - 1973</t>
  </si>
  <si>
    <t xml:space="preserve"> 1945 - 1974</t>
  </si>
  <si>
    <t xml:space="preserve"> 1945 - 1975</t>
  </si>
  <si>
    <t xml:space="preserve"> 1945 - 1976</t>
  </si>
  <si>
    <t xml:space="preserve"> 1945 - 1977</t>
  </si>
  <si>
    <t xml:space="preserve"> 1945 - 1978</t>
  </si>
  <si>
    <t xml:space="preserve"> 1945 - 1979</t>
  </si>
  <si>
    <t xml:space="preserve"> 1945 - 1980</t>
  </si>
  <si>
    <t xml:space="preserve"> Ottelutilasto</t>
  </si>
  <si>
    <t xml:space="preserve"> Lyöjätilasto</t>
  </si>
  <si>
    <t xml:space="preserve"> RUNKOSARJA, TASASATASET,  ka. / peli</t>
  </si>
  <si>
    <t>27.   14.07. 1976  KiU - KPL  4-8</t>
  </si>
  <si>
    <t>26 v   2 kk  26 pv</t>
  </si>
  <si>
    <t>21.   03.09. 1978  KPL - ViVe  10-6</t>
  </si>
  <si>
    <t>251. ottelu</t>
  </si>
  <si>
    <t>270.</t>
  </si>
  <si>
    <t>204.</t>
  </si>
  <si>
    <t>134.</t>
  </si>
  <si>
    <t>133.</t>
  </si>
  <si>
    <t>117.</t>
  </si>
  <si>
    <t>96.</t>
  </si>
  <si>
    <t>65.</t>
  </si>
  <si>
    <t>51.</t>
  </si>
  <si>
    <t>38.</t>
  </si>
  <si>
    <t>34.</t>
  </si>
  <si>
    <t>27.</t>
  </si>
  <si>
    <t>21.</t>
  </si>
  <si>
    <t>23.</t>
  </si>
  <si>
    <t>367.</t>
  </si>
  <si>
    <t>293.</t>
  </si>
  <si>
    <t>195.</t>
  </si>
  <si>
    <t>146.</t>
  </si>
  <si>
    <t>106.</t>
  </si>
  <si>
    <t>98.</t>
  </si>
  <si>
    <t>88.</t>
  </si>
  <si>
    <t>73.</t>
  </si>
  <si>
    <t>63.</t>
  </si>
  <si>
    <t>47.</t>
  </si>
  <si>
    <t>43.</t>
  </si>
  <si>
    <t>45.</t>
  </si>
  <si>
    <t>39.</t>
  </si>
  <si>
    <t>325.</t>
  </si>
  <si>
    <t>251.</t>
  </si>
  <si>
    <t>165.</t>
  </si>
  <si>
    <t>162.</t>
  </si>
  <si>
    <t>127.</t>
  </si>
  <si>
    <t>84.</t>
  </si>
  <si>
    <t>66.</t>
  </si>
  <si>
    <t>44.</t>
  </si>
  <si>
    <t>36.</t>
  </si>
  <si>
    <t>32.</t>
  </si>
  <si>
    <t>31.</t>
  </si>
  <si>
    <t>26.</t>
  </si>
  <si>
    <t>407.</t>
  </si>
  <si>
    <t>290.</t>
  </si>
  <si>
    <t>226.</t>
  </si>
  <si>
    <t>166.</t>
  </si>
  <si>
    <t>130.</t>
  </si>
  <si>
    <t>100.</t>
  </si>
  <si>
    <t>10.</t>
  </si>
  <si>
    <t>42.</t>
  </si>
  <si>
    <t>YLEISÖENNÄTYS  KOTONA</t>
  </si>
  <si>
    <t>21.   16.08. 1968  UPV - KPL  7-4</t>
  </si>
  <si>
    <t>YLEISÖENNÄTYS  VIERAISSA</t>
  </si>
  <si>
    <t>KATSOJIA YLI 5000</t>
  </si>
  <si>
    <t>49.   23.07. 1967  KPL - HoNsU  16-6</t>
  </si>
  <si>
    <t>52.   25.06. 1969  KPL - HP  12-7</t>
  </si>
  <si>
    <t>62.   09.06. 1971  KPL - HP  6-5</t>
  </si>
  <si>
    <t>65.   24.05. 1970  UPV - KPL  4-2</t>
  </si>
  <si>
    <t>SIJA</t>
  </si>
  <si>
    <t>KATSOJIA</t>
  </si>
  <si>
    <t>KA / PELI</t>
  </si>
  <si>
    <t>RS JA YLS</t>
  </si>
  <si>
    <t>580 541</t>
  </si>
  <si>
    <t>93.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</si>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</sst>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2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  <font>
      <b/>
      <sz val="14"/>
      <name val="Arial"/>
      <family val="2"/>
    </font>
    <font>
      <sz val="14"/>
      <name val="Arial"/>
      <family val="2"/>
    </font>
    <font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86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Border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quotePrefix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5" borderId="1" xfId="0" applyFont="1" applyFill="1" applyBorder="1" applyAlignment="1">
      <alignment horizontal="center"/>
    </xf>
    <xf numFmtId="165" fontId="2" fillId="4" borderId="1" xfId="0" quotePrefix="1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165" fontId="2" fillId="3" borderId="1" xfId="0" applyNumberFormat="1" applyFont="1" applyFill="1" applyBorder="1" applyAlignment="1">
      <alignment horizontal="center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7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left"/>
    </xf>
    <xf numFmtId="49" fontId="2" fillId="7" borderId="2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165" fontId="2" fillId="7" borderId="3" xfId="0" applyNumberFormat="1" applyFont="1" applyFill="1" applyBorder="1" applyAlignment="1">
      <alignment horizontal="center"/>
    </xf>
    <xf numFmtId="49" fontId="2" fillId="7" borderId="1" xfId="0" applyNumberFormat="1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left"/>
    </xf>
    <xf numFmtId="0" fontId="2" fillId="2" borderId="12" xfId="0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left"/>
    </xf>
    <xf numFmtId="49" fontId="2" fillId="4" borderId="1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2" fillId="2" borderId="0" xfId="0" applyFont="1" applyFill="1" applyAlignment="1">
      <alignment horizontal="left"/>
    </xf>
    <xf numFmtId="0" fontId="2" fillId="2" borderId="9" xfId="0" applyFont="1" applyFill="1" applyBorder="1" applyAlignment="1">
      <alignment horizontal="left"/>
    </xf>
    <xf numFmtId="0" fontId="2" fillId="2" borderId="9" xfId="0" applyFont="1" applyFill="1" applyBorder="1"/>
    <xf numFmtId="165" fontId="2" fillId="2" borderId="0" xfId="0" applyNumberFormat="1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ill="1"/>
    <xf numFmtId="165" fontId="2" fillId="3" borderId="1" xfId="1" quotePrefix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left"/>
    </xf>
    <xf numFmtId="0" fontId="2" fillId="2" borderId="9" xfId="0" applyFont="1" applyFill="1" applyBorder="1" applyAlignment="1"/>
    <xf numFmtId="49" fontId="2" fillId="2" borderId="9" xfId="0" applyNumberFormat="1" applyFont="1" applyFill="1" applyBorder="1" applyAlignment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left"/>
    </xf>
    <xf numFmtId="0" fontId="2" fillId="5" borderId="1" xfId="0" applyFont="1" applyFill="1" applyBorder="1" applyAlignment="1">
      <alignment horizontal="left" vertical="center"/>
    </xf>
    <xf numFmtId="0" fontId="2" fillId="5" borderId="1" xfId="0" applyNumberFormat="1" applyFont="1" applyFill="1" applyBorder="1" applyAlignment="1">
      <alignment horizontal="center" vertical="center"/>
    </xf>
    <xf numFmtId="49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165" fontId="2" fillId="5" borderId="1" xfId="1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/>
    </xf>
    <xf numFmtId="49" fontId="2" fillId="8" borderId="1" xfId="0" applyNumberFormat="1" applyFont="1" applyFill="1" applyBorder="1" applyAlignment="1">
      <alignment horizontal="left" vertical="center"/>
    </xf>
    <xf numFmtId="0" fontId="2" fillId="8" borderId="1" xfId="0" applyNumberFormat="1" applyFont="1" applyFill="1" applyBorder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/>
    </xf>
    <xf numFmtId="1" fontId="2" fillId="8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center"/>
    </xf>
    <xf numFmtId="165" fontId="2" fillId="8" borderId="1" xfId="1" applyNumberFormat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/>
    </xf>
    <xf numFmtId="0" fontId="5" fillId="3" borderId="7" xfId="0" applyFont="1" applyFill="1" applyBorder="1" applyAlignment="1"/>
    <xf numFmtId="0" fontId="5" fillId="3" borderId="6" xfId="0" applyFont="1" applyFill="1" applyBorder="1" applyAlignment="1">
      <alignment horizontal="left"/>
    </xf>
    <xf numFmtId="0" fontId="2" fillId="3" borderId="6" xfId="0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/>
    <xf numFmtId="49" fontId="5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left"/>
    </xf>
    <xf numFmtId="0" fontId="2" fillId="3" borderId="13" xfId="0" applyFont="1" applyFill="1" applyBorder="1"/>
    <xf numFmtId="0" fontId="8" fillId="2" borderId="0" xfId="0" applyFont="1" applyFill="1" applyBorder="1"/>
    <xf numFmtId="0" fontId="8" fillId="6" borderId="2" xfId="0" applyFont="1" applyFill="1" applyBorder="1" applyAlignment="1">
      <alignment vertical="top"/>
    </xf>
    <xf numFmtId="0" fontId="8" fillId="6" borderId="3" xfId="0" applyFont="1" applyFill="1" applyBorder="1" applyAlignment="1">
      <alignment horizontal="center"/>
    </xf>
    <xf numFmtId="0" fontId="8" fillId="6" borderId="3" xfId="0" applyFont="1" applyFill="1" applyBorder="1" applyAlignment="1">
      <alignment horizontal="left"/>
    </xf>
    <xf numFmtId="0" fontId="8" fillId="6" borderId="4" xfId="0" applyFont="1" applyFill="1" applyBorder="1" applyAlignment="1">
      <alignment horizontal="center"/>
    </xf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left"/>
    </xf>
    <xf numFmtId="0" fontId="10" fillId="0" borderId="0" xfId="0" applyFont="1"/>
    <xf numFmtId="0" fontId="11" fillId="2" borderId="0" xfId="0" applyFont="1" applyFill="1"/>
    <xf numFmtId="0" fontId="8" fillId="6" borderId="2" xfId="0" applyFont="1" applyFill="1" applyBorder="1"/>
    <xf numFmtId="165" fontId="2" fillId="7" borderId="2" xfId="1" applyNumberFormat="1" applyFont="1" applyFill="1" applyBorder="1" applyAlignment="1"/>
    <xf numFmtId="0" fontId="2" fillId="2" borderId="11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165" fontId="2" fillId="4" borderId="4" xfId="0" quotePrefix="1" applyNumberFormat="1" applyFont="1" applyFill="1" applyBorder="1" applyAlignment="1">
      <alignment horizontal="center"/>
    </xf>
    <xf numFmtId="0" fontId="2" fillId="4" borderId="7" xfId="0" applyFont="1" applyFill="1" applyBorder="1"/>
    <xf numFmtId="0" fontId="1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3" xfId="0" applyFont="1" applyFill="1" applyBorder="1" applyAlignment="1">
      <alignment horizontal="left"/>
    </xf>
    <xf numFmtId="0" fontId="2" fillId="4" borderId="7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0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2" fillId="4" borderId="11" xfId="0" applyFont="1" applyFill="1" applyBorder="1"/>
    <xf numFmtId="0" fontId="1" fillId="4" borderId="0" xfId="0" applyFont="1" applyFill="1" applyBorder="1"/>
    <xf numFmtId="0" fontId="2" fillId="4" borderId="5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8" xfId="0" applyFont="1" applyFill="1" applyBorder="1"/>
    <xf numFmtId="0" fontId="1" fillId="4" borderId="9" xfId="0" applyFont="1" applyFill="1" applyBorder="1"/>
    <xf numFmtId="0" fontId="2" fillId="4" borderId="9" xfId="0" applyFont="1" applyFill="1" applyBorder="1"/>
    <xf numFmtId="0" fontId="2" fillId="4" borderId="9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left"/>
    </xf>
    <xf numFmtId="0" fontId="2" fillId="3" borderId="13" xfId="0" applyFont="1" applyFill="1" applyBorder="1" applyAlignment="1">
      <alignment horizontal="center"/>
    </xf>
    <xf numFmtId="0" fontId="2" fillId="3" borderId="7" xfId="0" applyFont="1" applyFill="1" applyBorder="1"/>
    <xf numFmtId="0" fontId="2" fillId="4" borderId="11" xfId="0" applyFont="1" applyFill="1" applyBorder="1" applyAlignment="1">
      <alignment horizontal="center"/>
    </xf>
    <xf numFmtId="2" fontId="2" fillId="4" borderId="0" xfId="0" applyNumberFormat="1" applyFont="1" applyFill="1" applyBorder="1" applyAlignment="1">
      <alignment horizontal="center"/>
    </xf>
    <xf numFmtId="2" fontId="2" fillId="4" borderId="5" xfId="0" applyNumberFormat="1" applyFont="1" applyFill="1" applyBorder="1" applyAlignment="1">
      <alignment horizontal="center"/>
    </xf>
    <xf numFmtId="2" fontId="2" fillId="4" borderId="0" xfId="0" applyNumberFormat="1" applyFont="1" applyFill="1" applyBorder="1" applyAlignment="1"/>
    <xf numFmtId="2" fontId="2" fillId="4" borderId="9" xfId="0" applyNumberFormat="1" applyFont="1" applyFill="1" applyBorder="1"/>
    <xf numFmtId="2" fontId="2" fillId="4" borderId="10" xfId="0" applyNumberFormat="1" applyFont="1" applyFill="1" applyBorder="1"/>
    <xf numFmtId="0" fontId="5" fillId="4" borderId="0" xfId="0" applyFont="1" applyFill="1" applyBorder="1" applyAlignment="1">
      <alignment horizontal="center"/>
    </xf>
    <xf numFmtId="0" fontId="2" fillId="4" borderId="5" xfId="0" applyFont="1" applyFill="1" applyBorder="1"/>
    <xf numFmtId="0" fontId="5" fillId="4" borderId="9" xfId="0" applyFont="1" applyFill="1" applyBorder="1" applyAlignment="1">
      <alignment horizontal="center"/>
    </xf>
    <xf numFmtId="0" fontId="2" fillId="4" borderId="0" xfId="0" applyFont="1" applyFill="1" applyBorder="1" applyAlignment="1">
      <alignment horizontal="left"/>
    </xf>
    <xf numFmtId="0" fontId="2" fillId="4" borderId="0" xfId="0" applyFont="1" applyFill="1"/>
    <xf numFmtId="0" fontId="2" fillId="4" borderId="0" xfId="0" applyFont="1" applyFill="1" applyAlignment="1">
      <alignment horizontal="left"/>
    </xf>
    <xf numFmtId="2" fontId="2" fillId="4" borderId="0" xfId="0" applyNumberFormat="1" applyFont="1" applyFill="1" applyBorder="1"/>
    <xf numFmtId="0" fontId="2" fillId="4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2" fontId="2" fillId="3" borderId="5" xfId="0" applyNumberFormat="1" applyFont="1" applyFill="1" applyBorder="1" applyAlignment="1">
      <alignment horizontal="center"/>
    </xf>
    <xf numFmtId="2" fontId="2" fillId="3" borderId="0" xfId="0" applyNumberFormat="1" applyFont="1" applyFill="1" applyBorder="1" applyAlignment="1">
      <alignment horizontal="center"/>
    </xf>
    <xf numFmtId="2" fontId="2" fillId="3" borderId="6" xfId="0" applyNumberFormat="1" applyFont="1" applyFill="1" applyBorder="1" applyAlignment="1">
      <alignment horizontal="center"/>
    </xf>
    <xf numFmtId="2" fontId="2" fillId="3" borderId="13" xfId="0" applyNumberFormat="1" applyFont="1" applyFill="1" applyBorder="1" applyAlignment="1">
      <alignment horizontal="center"/>
    </xf>
    <xf numFmtId="0" fontId="2" fillId="4" borderId="0" xfId="0" applyFont="1" applyFill="1" applyBorder="1" applyAlignment="1"/>
    <xf numFmtId="0" fontId="2" fillId="4" borderId="9" xfId="0" applyFont="1" applyFill="1" applyBorder="1" applyAlignment="1">
      <alignment horizontal="left"/>
    </xf>
    <xf numFmtId="2" fontId="2" fillId="4" borderId="9" xfId="0" applyNumberFormat="1" applyFont="1" applyFill="1" applyBorder="1" applyAlignment="1">
      <alignment horizontal="center"/>
    </xf>
    <xf numFmtId="2" fontId="2" fillId="4" borderId="10" xfId="0" applyNumberFormat="1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4" borderId="11" xfId="0" quotePrefix="1" applyFont="1" applyFill="1" applyBorder="1" applyAlignment="1">
      <alignment horizontal="center"/>
    </xf>
    <xf numFmtId="0" fontId="2" fillId="4" borderId="0" xfId="0" quotePrefix="1" applyFont="1" applyFill="1" applyBorder="1" applyAlignment="1">
      <alignment horizontal="left"/>
    </xf>
    <xf numFmtId="2" fontId="2" fillId="3" borderId="6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28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60" customWidth="1"/>
    <col min="3" max="3" width="6.7109375" style="59" customWidth="1"/>
    <col min="4" max="4" width="9.140625" style="60" customWidth="1"/>
    <col min="5" max="12" width="5.7109375" style="59" customWidth="1"/>
    <col min="13" max="13" width="6" style="59" customWidth="1"/>
    <col min="14" max="14" width="8.85546875" style="59" customWidth="1"/>
    <col min="15" max="15" width="0.7109375" style="30" customWidth="1"/>
    <col min="16" max="19" width="5.7109375" style="30" customWidth="1"/>
    <col min="20" max="20" width="0.7109375" style="30" customWidth="1"/>
    <col min="21" max="25" width="5.7109375" style="59" customWidth="1"/>
    <col min="26" max="26" width="0.7109375" style="30" customWidth="1"/>
    <col min="27" max="30" width="5.7109375" style="59" customWidth="1"/>
    <col min="31" max="31" width="6.28515625" style="59" customWidth="1"/>
    <col min="32" max="32" width="0.7109375" style="30" customWidth="1"/>
    <col min="33" max="38" width="5.7109375" style="59" customWidth="1"/>
    <col min="39" max="39" width="34.42578125" style="1" customWidth="1"/>
    <col min="40" max="16384" width="9.140625" style="8"/>
  </cols>
  <sheetData>
    <row r="1" spans="1:39" ht="19.5" customHeight="1" x14ac:dyDescent="0.25">
      <c r="A1" s="1"/>
      <c r="B1" s="2" t="s">
        <v>33</v>
      </c>
      <c r="C1" s="3"/>
      <c r="D1" s="4"/>
      <c r="E1" s="5" t="s">
        <v>55</v>
      </c>
      <c r="F1" s="6"/>
      <c r="G1" s="3"/>
      <c r="H1" s="6"/>
      <c r="I1" s="3"/>
      <c r="J1" s="3"/>
      <c r="K1" s="3"/>
      <c r="L1" s="6"/>
      <c r="M1" s="3"/>
      <c r="N1" s="3"/>
      <c r="O1" s="7"/>
      <c r="P1" s="7"/>
      <c r="Q1" s="7"/>
      <c r="R1" s="7"/>
      <c r="S1" s="7"/>
      <c r="T1" s="7"/>
      <c r="U1" s="6"/>
      <c r="V1" s="3"/>
      <c r="W1" s="3"/>
      <c r="X1" s="3"/>
      <c r="Y1" s="3"/>
      <c r="Z1" s="7"/>
      <c r="AA1" s="3"/>
      <c r="AB1" s="3"/>
      <c r="AC1" s="3"/>
      <c r="AD1" s="3"/>
      <c r="AE1" s="3"/>
      <c r="AF1" s="7"/>
      <c r="AG1" s="3"/>
      <c r="AH1" s="3"/>
      <c r="AI1" s="3"/>
      <c r="AJ1" s="3"/>
      <c r="AK1" s="3"/>
      <c r="AL1" s="3"/>
    </row>
    <row r="2" spans="1:39" s="23" customFormat="1" ht="15" customHeight="1" x14ac:dyDescent="0.2">
      <c r="A2" s="9"/>
      <c r="B2" s="10" t="s">
        <v>54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154</v>
      </c>
      <c r="Q2" s="20"/>
      <c r="R2" s="14"/>
      <c r="S2" s="21"/>
      <c r="T2" s="19"/>
      <c r="U2" s="20" t="s">
        <v>14</v>
      </c>
      <c r="V2" s="14"/>
      <c r="W2" s="14"/>
      <c r="X2" s="14"/>
      <c r="Y2" s="21"/>
      <c r="Z2" s="19"/>
      <c r="AA2" s="22" t="s">
        <v>15</v>
      </c>
      <c r="AB2" s="14"/>
      <c r="AC2" s="14"/>
      <c r="AD2" s="14"/>
      <c r="AE2" s="15"/>
      <c r="AF2" s="19"/>
      <c r="AG2" s="22" t="s">
        <v>143</v>
      </c>
      <c r="AH2" s="14"/>
      <c r="AI2" s="14"/>
      <c r="AJ2" s="20"/>
      <c r="AK2" s="14" t="s">
        <v>144</v>
      </c>
      <c r="AL2" s="15"/>
      <c r="AM2" s="9"/>
    </row>
    <row r="3" spans="1:39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5</v>
      </c>
      <c r="Q3" s="18" t="s">
        <v>6</v>
      </c>
      <c r="R3" s="18" t="s">
        <v>99</v>
      </c>
      <c r="S3" s="18" t="s">
        <v>16</v>
      </c>
      <c r="T3" s="24"/>
      <c r="U3" s="18" t="s">
        <v>3</v>
      </c>
      <c r="V3" s="18" t="s">
        <v>8</v>
      </c>
      <c r="W3" s="15" t="s">
        <v>5</v>
      </c>
      <c r="X3" s="18" t="s">
        <v>6</v>
      </c>
      <c r="Y3" s="18" t="s">
        <v>16</v>
      </c>
      <c r="Z3" s="24"/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24"/>
      <c r="AG3" s="18" t="s">
        <v>22</v>
      </c>
      <c r="AH3" s="18" t="s">
        <v>23</v>
      </c>
      <c r="AI3" s="15" t="s">
        <v>32</v>
      </c>
      <c r="AJ3" s="15" t="s">
        <v>29</v>
      </c>
      <c r="AK3" s="17" t="s">
        <v>30</v>
      </c>
      <c r="AL3" s="18" t="s">
        <v>31</v>
      </c>
      <c r="AM3" s="9"/>
    </row>
    <row r="4" spans="1:39" s="23" customFormat="1" ht="15" customHeight="1" x14ac:dyDescent="0.2">
      <c r="A4" s="9"/>
      <c r="B4" s="25">
        <v>1967</v>
      </c>
      <c r="C4" s="25" t="s">
        <v>39</v>
      </c>
      <c r="D4" s="26" t="s">
        <v>35</v>
      </c>
      <c r="E4" s="25">
        <v>17</v>
      </c>
      <c r="F4" s="25">
        <v>4</v>
      </c>
      <c r="G4" s="27">
        <v>13</v>
      </c>
      <c r="H4" s="25">
        <v>10</v>
      </c>
      <c r="I4" s="25"/>
      <c r="J4" s="25"/>
      <c r="K4" s="25"/>
      <c r="L4" s="25"/>
      <c r="M4" s="25"/>
      <c r="N4" s="25"/>
      <c r="O4" s="24"/>
      <c r="P4" s="18"/>
      <c r="Q4" s="18"/>
      <c r="R4" s="18"/>
      <c r="S4" s="18"/>
      <c r="T4" s="24"/>
      <c r="U4" s="25"/>
      <c r="V4" s="25"/>
      <c r="W4" s="25"/>
      <c r="X4" s="25"/>
      <c r="Y4" s="25"/>
      <c r="Z4" s="24"/>
      <c r="AA4" s="25"/>
      <c r="AB4" s="25"/>
      <c r="AC4" s="25"/>
      <c r="AD4" s="25"/>
      <c r="AE4" s="25"/>
      <c r="AF4" s="24"/>
      <c r="AG4" s="25"/>
      <c r="AH4" s="25"/>
      <c r="AI4" s="25"/>
      <c r="AJ4" s="27">
        <v>1</v>
      </c>
      <c r="AK4" s="28"/>
      <c r="AL4" s="25"/>
      <c r="AM4" s="9"/>
    </row>
    <row r="5" spans="1:39" s="23" customFormat="1" ht="15" customHeight="1" x14ac:dyDescent="0.2">
      <c r="A5" s="9"/>
      <c r="B5" s="25">
        <v>1968</v>
      </c>
      <c r="C5" s="25" t="s">
        <v>39</v>
      </c>
      <c r="D5" s="26" t="s">
        <v>35</v>
      </c>
      <c r="E5" s="25">
        <v>20</v>
      </c>
      <c r="F5" s="25">
        <v>0</v>
      </c>
      <c r="G5" s="27">
        <v>15</v>
      </c>
      <c r="H5" s="25">
        <v>12</v>
      </c>
      <c r="I5" s="25"/>
      <c r="J5" s="25"/>
      <c r="K5" s="25"/>
      <c r="L5" s="25"/>
      <c r="M5" s="25"/>
      <c r="N5" s="25"/>
      <c r="O5" s="24"/>
      <c r="P5" s="18"/>
      <c r="Q5" s="18"/>
      <c r="R5" s="18"/>
      <c r="S5" s="18"/>
      <c r="T5" s="24"/>
      <c r="U5" s="25"/>
      <c r="V5" s="25"/>
      <c r="W5" s="25"/>
      <c r="X5" s="25"/>
      <c r="Y5" s="25"/>
      <c r="Z5" s="24"/>
      <c r="AA5" s="25"/>
      <c r="AB5" s="25"/>
      <c r="AC5" s="25"/>
      <c r="AD5" s="25"/>
      <c r="AE5" s="25"/>
      <c r="AF5" s="24"/>
      <c r="AG5" s="25"/>
      <c r="AH5" s="25"/>
      <c r="AI5" s="25"/>
      <c r="AJ5" s="27">
        <v>1</v>
      </c>
      <c r="AK5" s="28"/>
      <c r="AL5" s="25"/>
      <c r="AM5" s="9"/>
    </row>
    <row r="6" spans="1:39" s="23" customFormat="1" ht="15" customHeight="1" x14ac:dyDescent="0.2">
      <c r="A6" s="9"/>
      <c r="B6" s="25">
        <v>1969</v>
      </c>
      <c r="C6" s="25" t="s">
        <v>39</v>
      </c>
      <c r="D6" s="26" t="s">
        <v>35</v>
      </c>
      <c r="E6" s="25">
        <v>22</v>
      </c>
      <c r="F6" s="25">
        <v>4</v>
      </c>
      <c r="G6" s="27">
        <v>18</v>
      </c>
      <c r="H6" s="25">
        <v>24</v>
      </c>
      <c r="I6" s="25"/>
      <c r="J6" s="25"/>
      <c r="K6" s="25"/>
      <c r="L6" s="25"/>
      <c r="M6" s="25"/>
      <c r="N6" s="25"/>
      <c r="O6" s="24"/>
      <c r="P6" s="18" t="s">
        <v>147</v>
      </c>
      <c r="Q6" s="18" t="s">
        <v>148</v>
      </c>
      <c r="R6" s="18" t="s">
        <v>149</v>
      </c>
      <c r="S6" s="18"/>
      <c r="T6" s="24"/>
      <c r="U6" s="25"/>
      <c r="V6" s="25"/>
      <c r="W6" s="27"/>
      <c r="X6" s="25"/>
      <c r="Y6" s="25"/>
      <c r="Z6" s="24"/>
      <c r="AA6" s="25"/>
      <c r="AB6" s="25"/>
      <c r="AC6" s="25"/>
      <c r="AD6" s="25"/>
      <c r="AE6" s="25"/>
      <c r="AF6" s="24"/>
      <c r="AG6" s="25"/>
      <c r="AH6" s="25"/>
      <c r="AI6" s="25">
        <v>1</v>
      </c>
      <c r="AJ6" s="27">
        <v>1</v>
      </c>
      <c r="AK6" s="28"/>
      <c r="AL6" s="25"/>
      <c r="AM6" s="9"/>
    </row>
    <row r="7" spans="1:39" s="23" customFormat="1" ht="15" customHeight="1" x14ac:dyDescent="0.2">
      <c r="A7" s="9"/>
      <c r="B7" s="25">
        <v>1970</v>
      </c>
      <c r="C7" s="25" t="s">
        <v>40</v>
      </c>
      <c r="D7" s="26" t="s">
        <v>35</v>
      </c>
      <c r="E7" s="25">
        <v>21</v>
      </c>
      <c r="F7" s="25">
        <v>0</v>
      </c>
      <c r="G7" s="27">
        <v>5</v>
      </c>
      <c r="H7" s="25">
        <v>5</v>
      </c>
      <c r="I7" s="25"/>
      <c r="J7" s="25"/>
      <c r="K7" s="25"/>
      <c r="L7" s="25"/>
      <c r="M7" s="25"/>
      <c r="N7" s="25"/>
      <c r="O7" s="24"/>
      <c r="P7" s="18"/>
      <c r="Q7" s="18"/>
      <c r="R7" s="18"/>
      <c r="S7" s="18"/>
      <c r="T7" s="24"/>
      <c r="U7" s="25"/>
      <c r="V7" s="25"/>
      <c r="W7" s="27"/>
      <c r="X7" s="25"/>
      <c r="Y7" s="25"/>
      <c r="Z7" s="24"/>
      <c r="AA7" s="25"/>
      <c r="AB7" s="25"/>
      <c r="AC7" s="25"/>
      <c r="AD7" s="25"/>
      <c r="AE7" s="25"/>
      <c r="AF7" s="24"/>
      <c r="AG7" s="25"/>
      <c r="AH7" s="25"/>
      <c r="AI7" s="25"/>
      <c r="AJ7" s="27"/>
      <c r="AK7" s="28">
        <v>1</v>
      </c>
      <c r="AL7" s="25"/>
      <c r="AM7" s="9"/>
    </row>
    <row r="8" spans="1:39" s="23" customFormat="1" ht="15" customHeight="1" x14ac:dyDescent="0.2">
      <c r="A8" s="9"/>
      <c r="B8" s="25">
        <v>1971</v>
      </c>
      <c r="C8" s="25" t="s">
        <v>41</v>
      </c>
      <c r="D8" s="26" t="s">
        <v>35</v>
      </c>
      <c r="E8" s="25">
        <v>22</v>
      </c>
      <c r="F8" s="25">
        <v>1</v>
      </c>
      <c r="G8" s="25">
        <v>9</v>
      </c>
      <c r="H8" s="25">
        <v>16</v>
      </c>
      <c r="I8" s="25"/>
      <c r="J8" s="25"/>
      <c r="K8" s="27"/>
      <c r="L8" s="27"/>
      <c r="M8" s="28"/>
      <c r="N8" s="25"/>
      <c r="O8" s="24"/>
      <c r="P8" s="18"/>
      <c r="Q8" s="18"/>
      <c r="R8" s="18"/>
      <c r="S8" s="18"/>
      <c r="T8" s="24"/>
      <c r="U8" s="25"/>
      <c r="V8" s="25"/>
      <c r="W8" s="27"/>
      <c r="X8" s="25"/>
      <c r="Y8" s="25"/>
      <c r="Z8" s="24"/>
      <c r="AA8" s="25"/>
      <c r="AB8" s="25"/>
      <c r="AC8" s="25"/>
      <c r="AD8" s="25"/>
      <c r="AE8" s="25"/>
      <c r="AF8" s="24"/>
      <c r="AG8" s="25"/>
      <c r="AH8" s="25">
        <v>1</v>
      </c>
      <c r="AI8" s="27"/>
      <c r="AJ8" s="27"/>
      <c r="AK8" s="28"/>
      <c r="AL8" s="25"/>
      <c r="AM8" s="9"/>
    </row>
    <row r="9" spans="1:39" s="23" customFormat="1" ht="15" customHeight="1" x14ac:dyDescent="0.2">
      <c r="A9" s="9"/>
      <c r="B9" s="25">
        <v>1972</v>
      </c>
      <c r="C9" s="25" t="s">
        <v>34</v>
      </c>
      <c r="D9" s="26" t="s">
        <v>35</v>
      </c>
      <c r="E9" s="25">
        <v>21</v>
      </c>
      <c r="F9" s="25">
        <v>2</v>
      </c>
      <c r="G9" s="25">
        <v>15</v>
      </c>
      <c r="H9" s="25">
        <v>25</v>
      </c>
      <c r="I9" s="25"/>
      <c r="J9" s="25"/>
      <c r="K9" s="27"/>
      <c r="L9" s="27"/>
      <c r="M9" s="28"/>
      <c r="N9" s="25"/>
      <c r="O9" s="24"/>
      <c r="P9" s="18" t="s">
        <v>150</v>
      </c>
      <c r="Q9" s="18" t="s">
        <v>151</v>
      </c>
      <c r="R9" s="18" t="s">
        <v>155</v>
      </c>
      <c r="S9" s="18"/>
      <c r="T9" s="24"/>
      <c r="U9" s="25"/>
      <c r="V9" s="25"/>
      <c r="W9" s="27"/>
      <c r="X9" s="25"/>
      <c r="Y9" s="25"/>
      <c r="Z9" s="24"/>
      <c r="AA9" s="25"/>
      <c r="AB9" s="25"/>
      <c r="AC9" s="25"/>
      <c r="AD9" s="25"/>
      <c r="AE9" s="25"/>
      <c r="AF9" s="24"/>
      <c r="AG9" s="25"/>
      <c r="AH9" s="25">
        <v>1</v>
      </c>
      <c r="AI9" s="27"/>
      <c r="AJ9" s="27"/>
      <c r="AK9" s="28"/>
      <c r="AL9" s="25">
        <v>1</v>
      </c>
      <c r="AM9" s="9"/>
    </row>
    <row r="10" spans="1:39" s="23" customFormat="1" ht="15" customHeight="1" x14ac:dyDescent="0.2">
      <c r="A10" s="9"/>
      <c r="B10" s="25">
        <v>1973</v>
      </c>
      <c r="C10" s="25" t="s">
        <v>41</v>
      </c>
      <c r="D10" s="26" t="s">
        <v>35</v>
      </c>
      <c r="E10" s="25">
        <v>22</v>
      </c>
      <c r="F10" s="25">
        <v>2</v>
      </c>
      <c r="G10" s="25">
        <v>26</v>
      </c>
      <c r="H10" s="25">
        <v>10</v>
      </c>
      <c r="I10" s="25"/>
      <c r="J10" s="25"/>
      <c r="K10" s="27"/>
      <c r="L10" s="27"/>
      <c r="M10" s="28"/>
      <c r="N10" s="25"/>
      <c r="O10" s="24"/>
      <c r="P10" s="18" t="s">
        <v>37</v>
      </c>
      <c r="Q10" s="18"/>
      <c r="R10" s="18" t="s">
        <v>153</v>
      </c>
      <c r="S10" s="18"/>
      <c r="T10" s="24"/>
      <c r="U10" s="25"/>
      <c r="V10" s="25"/>
      <c r="W10" s="27"/>
      <c r="X10" s="25"/>
      <c r="Y10" s="25"/>
      <c r="Z10" s="24"/>
      <c r="AA10" s="25"/>
      <c r="AB10" s="25"/>
      <c r="AC10" s="25"/>
      <c r="AD10" s="25"/>
      <c r="AE10" s="25"/>
      <c r="AF10" s="24"/>
      <c r="AG10" s="25">
        <v>1</v>
      </c>
      <c r="AH10" s="25">
        <v>1</v>
      </c>
      <c r="AI10" s="27"/>
      <c r="AJ10" s="27"/>
      <c r="AK10" s="28"/>
      <c r="AL10" s="25"/>
      <c r="AM10" s="9"/>
    </row>
    <row r="11" spans="1:39" s="23" customFormat="1" ht="15" customHeight="1" x14ac:dyDescent="0.2">
      <c r="A11" s="9"/>
      <c r="B11" s="25">
        <v>1974</v>
      </c>
      <c r="C11" s="25" t="s">
        <v>38</v>
      </c>
      <c r="D11" s="26" t="s">
        <v>35</v>
      </c>
      <c r="E11" s="25">
        <v>22</v>
      </c>
      <c r="F11" s="25">
        <v>2</v>
      </c>
      <c r="G11" s="27">
        <v>20</v>
      </c>
      <c r="H11" s="25">
        <v>13</v>
      </c>
      <c r="I11" s="25"/>
      <c r="J11" s="25"/>
      <c r="K11" s="27"/>
      <c r="L11" s="27"/>
      <c r="M11" s="28"/>
      <c r="N11" s="25"/>
      <c r="O11" s="24"/>
      <c r="P11" s="18" t="s">
        <v>38</v>
      </c>
      <c r="Q11" s="18"/>
      <c r="R11" s="18" t="s">
        <v>151</v>
      </c>
      <c r="S11" s="18"/>
      <c r="T11" s="24"/>
      <c r="U11" s="25"/>
      <c r="V11" s="25"/>
      <c r="W11" s="27"/>
      <c r="X11" s="25"/>
      <c r="Y11" s="25"/>
      <c r="Z11" s="24"/>
      <c r="AA11" s="25"/>
      <c r="AB11" s="25"/>
      <c r="AC11" s="25"/>
      <c r="AD11" s="25"/>
      <c r="AE11" s="25"/>
      <c r="AF11" s="24"/>
      <c r="AG11" s="25">
        <v>1</v>
      </c>
      <c r="AH11" s="25">
        <v>1</v>
      </c>
      <c r="AI11" s="27"/>
      <c r="AJ11" s="27"/>
      <c r="AK11" s="28"/>
      <c r="AL11" s="25"/>
      <c r="AM11" s="9"/>
    </row>
    <row r="12" spans="1:39" s="23" customFormat="1" ht="15" customHeight="1" x14ac:dyDescent="0.2">
      <c r="A12" s="9"/>
      <c r="B12" s="25">
        <v>1975</v>
      </c>
      <c r="C12" s="25" t="s">
        <v>42</v>
      </c>
      <c r="D12" s="26" t="s">
        <v>35</v>
      </c>
      <c r="E12" s="25">
        <v>22</v>
      </c>
      <c r="F12" s="25">
        <v>1</v>
      </c>
      <c r="G12" s="25">
        <v>21</v>
      </c>
      <c r="H12" s="25">
        <v>14</v>
      </c>
      <c r="I12" s="25"/>
      <c r="J12" s="25"/>
      <c r="K12" s="27"/>
      <c r="L12" s="27"/>
      <c r="M12" s="28"/>
      <c r="N12" s="25"/>
      <c r="O12" s="24"/>
      <c r="P12" s="18" t="s">
        <v>38</v>
      </c>
      <c r="Q12" s="18"/>
      <c r="R12" s="18" t="s">
        <v>156</v>
      </c>
      <c r="S12" s="18"/>
      <c r="T12" s="24"/>
      <c r="U12" s="25"/>
      <c r="V12" s="25"/>
      <c r="W12" s="27"/>
      <c r="X12" s="25"/>
      <c r="Y12" s="25"/>
      <c r="Z12" s="24"/>
      <c r="AA12" s="25"/>
      <c r="AB12" s="25"/>
      <c r="AC12" s="25"/>
      <c r="AD12" s="25"/>
      <c r="AE12" s="25"/>
      <c r="AF12" s="24"/>
      <c r="AG12" s="25">
        <v>1</v>
      </c>
      <c r="AH12" s="25">
        <v>1</v>
      </c>
      <c r="AI12" s="27"/>
      <c r="AJ12" s="27"/>
      <c r="AK12" s="28"/>
      <c r="AL12" s="25"/>
      <c r="AM12" s="9"/>
    </row>
    <row r="13" spans="1:39" s="23" customFormat="1" ht="15" customHeight="1" x14ac:dyDescent="0.2">
      <c r="A13" s="9"/>
      <c r="B13" s="25">
        <v>1976</v>
      </c>
      <c r="C13" s="25" t="s">
        <v>39</v>
      </c>
      <c r="D13" s="26" t="s">
        <v>35</v>
      </c>
      <c r="E13" s="25">
        <v>20</v>
      </c>
      <c r="F13" s="25">
        <v>2</v>
      </c>
      <c r="G13" s="25">
        <v>9</v>
      </c>
      <c r="H13" s="25">
        <v>13</v>
      </c>
      <c r="I13" s="25"/>
      <c r="J13" s="25"/>
      <c r="K13" s="27"/>
      <c r="L13" s="27"/>
      <c r="M13" s="28"/>
      <c r="N13" s="25"/>
      <c r="O13" s="24"/>
      <c r="P13" s="18"/>
      <c r="Q13" s="18"/>
      <c r="R13" s="18"/>
      <c r="S13" s="18"/>
      <c r="T13" s="24"/>
      <c r="U13" s="25"/>
      <c r="V13" s="25"/>
      <c r="W13" s="27"/>
      <c r="X13" s="25"/>
      <c r="Y13" s="25"/>
      <c r="Z13" s="24"/>
      <c r="AA13" s="25"/>
      <c r="AB13" s="25"/>
      <c r="AC13" s="25"/>
      <c r="AD13" s="25"/>
      <c r="AE13" s="25"/>
      <c r="AF13" s="24"/>
      <c r="AG13" s="25">
        <v>1</v>
      </c>
      <c r="AH13" s="25">
        <v>1</v>
      </c>
      <c r="AI13" s="27"/>
      <c r="AJ13" s="27">
        <v>1</v>
      </c>
      <c r="AK13" s="28"/>
      <c r="AL13" s="25"/>
      <c r="AM13" s="9"/>
    </row>
    <row r="14" spans="1:39" s="23" customFormat="1" ht="15" customHeight="1" x14ac:dyDescent="0.25">
      <c r="A14" s="9"/>
      <c r="B14" s="25">
        <v>1977</v>
      </c>
      <c r="C14" s="25" t="s">
        <v>34</v>
      </c>
      <c r="D14" s="26" t="s">
        <v>35</v>
      </c>
      <c r="E14" s="25">
        <v>22</v>
      </c>
      <c r="F14" s="25">
        <v>0</v>
      </c>
      <c r="G14" s="25">
        <v>17</v>
      </c>
      <c r="H14" s="25">
        <v>18</v>
      </c>
      <c r="I14" s="25">
        <v>112</v>
      </c>
      <c r="J14" s="25">
        <v>17</v>
      </c>
      <c r="K14" s="27">
        <v>32</v>
      </c>
      <c r="L14" s="27">
        <v>46</v>
      </c>
      <c r="M14" s="28">
        <v>17</v>
      </c>
      <c r="N14" s="29" t="s">
        <v>53</v>
      </c>
      <c r="O14" s="30"/>
      <c r="P14" s="18" t="s">
        <v>152</v>
      </c>
      <c r="Q14" s="18" t="s">
        <v>157</v>
      </c>
      <c r="R14" s="18" t="s">
        <v>153</v>
      </c>
      <c r="S14" s="18" t="s">
        <v>147</v>
      </c>
      <c r="T14" s="24"/>
      <c r="U14" s="25"/>
      <c r="V14" s="25"/>
      <c r="W14" s="27"/>
      <c r="X14" s="25"/>
      <c r="Y14" s="25"/>
      <c r="Z14" s="24"/>
      <c r="AA14" s="25"/>
      <c r="AB14" s="25"/>
      <c r="AC14" s="25"/>
      <c r="AD14" s="25"/>
      <c r="AE14" s="25"/>
      <c r="AF14" s="24"/>
      <c r="AG14" s="25"/>
      <c r="AH14" s="25">
        <v>1</v>
      </c>
      <c r="AI14" s="27">
        <v>1</v>
      </c>
      <c r="AJ14" s="27"/>
      <c r="AK14" s="28"/>
      <c r="AL14" s="25">
        <v>1</v>
      </c>
      <c r="AM14" s="9"/>
    </row>
    <row r="15" spans="1:39" s="23" customFormat="1" ht="15" customHeight="1" x14ac:dyDescent="0.25">
      <c r="A15" s="9"/>
      <c r="B15" s="25">
        <v>1978</v>
      </c>
      <c r="C15" s="25" t="s">
        <v>36</v>
      </c>
      <c r="D15" s="26" t="s">
        <v>35</v>
      </c>
      <c r="E15" s="25">
        <v>20</v>
      </c>
      <c r="F15" s="25">
        <v>1</v>
      </c>
      <c r="G15" s="25">
        <v>13</v>
      </c>
      <c r="H15" s="25">
        <v>10</v>
      </c>
      <c r="I15" s="25">
        <v>99</v>
      </c>
      <c r="J15" s="25">
        <v>19</v>
      </c>
      <c r="K15" s="27">
        <v>34</v>
      </c>
      <c r="L15" s="27">
        <v>32</v>
      </c>
      <c r="M15" s="28">
        <v>14</v>
      </c>
      <c r="N15" s="29" t="s">
        <v>53</v>
      </c>
      <c r="O15" s="30"/>
      <c r="P15" s="18"/>
      <c r="Q15" s="18"/>
      <c r="R15" s="18"/>
      <c r="S15" s="18"/>
      <c r="T15" s="24"/>
      <c r="U15" s="25"/>
      <c r="V15" s="25"/>
      <c r="W15" s="27"/>
      <c r="X15" s="25"/>
      <c r="Y15" s="25"/>
      <c r="Z15" s="24"/>
      <c r="AA15" s="25"/>
      <c r="AB15" s="25"/>
      <c r="AC15" s="25"/>
      <c r="AD15" s="25"/>
      <c r="AE15" s="25"/>
      <c r="AF15" s="24"/>
      <c r="AG15" s="25">
        <v>1</v>
      </c>
      <c r="AH15" s="25"/>
      <c r="AI15" s="27"/>
      <c r="AJ15" s="27"/>
      <c r="AK15" s="28"/>
      <c r="AL15" s="25"/>
      <c r="AM15" s="9"/>
    </row>
    <row r="16" spans="1:39" s="23" customFormat="1" ht="15" customHeight="1" x14ac:dyDescent="0.25">
      <c r="A16" s="9"/>
      <c r="B16" s="25">
        <v>1979</v>
      </c>
      <c r="C16" s="25" t="s">
        <v>37</v>
      </c>
      <c r="D16" s="31" t="s">
        <v>35</v>
      </c>
      <c r="E16" s="25">
        <v>9</v>
      </c>
      <c r="F16" s="25">
        <v>0</v>
      </c>
      <c r="G16" s="25">
        <v>1</v>
      </c>
      <c r="H16" s="25">
        <v>4</v>
      </c>
      <c r="I16" s="25">
        <v>17</v>
      </c>
      <c r="J16" s="25">
        <v>7</v>
      </c>
      <c r="K16" s="27">
        <v>6</v>
      </c>
      <c r="L16" s="27">
        <v>3</v>
      </c>
      <c r="M16" s="28">
        <v>1</v>
      </c>
      <c r="N16" s="29" t="s">
        <v>53</v>
      </c>
      <c r="O16" s="30"/>
      <c r="P16" s="18"/>
      <c r="Q16" s="18"/>
      <c r="R16" s="18"/>
      <c r="S16" s="18"/>
      <c r="T16" s="24"/>
      <c r="U16" s="25"/>
      <c r="V16" s="25"/>
      <c r="W16" s="27"/>
      <c r="X16" s="25"/>
      <c r="Y16" s="25"/>
      <c r="Z16" s="24"/>
      <c r="AA16" s="32"/>
      <c r="AB16" s="32"/>
      <c r="AC16" s="32"/>
      <c r="AD16" s="32"/>
      <c r="AE16" s="32"/>
      <c r="AF16" s="24"/>
      <c r="AG16" s="25"/>
      <c r="AH16" s="25"/>
      <c r="AI16" s="27"/>
      <c r="AJ16" s="27"/>
      <c r="AK16" s="28"/>
      <c r="AL16" s="25"/>
      <c r="AM16" s="9"/>
    </row>
    <row r="17" spans="1:40" s="23" customFormat="1" ht="15" customHeight="1" x14ac:dyDescent="0.25">
      <c r="A17" s="9"/>
      <c r="B17" s="25">
        <v>1980</v>
      </c>
      <c r="C17" s="25" t="s">
        <v>38</v>
      </c>
      <c r="D17" s="31" t="s">
        <v>35</v>
      </c>
      <c r="E17" s="25">
        <v>22</v>
      </c>
      <c r="F17" s="25">
        <v>0</v>
      </c>
      <c r="G17" s="25">
        <v>6</v>
      </c>
      <c r="H17" s="25">
        <v>8</v>
      </c>
      <c r="I17" s="25">
        <v>84</v>
      </c>
      <c r="J17" s="25">
        <v>17</v>
      </c>
      <c r="K17" s="27">
        <v>32</v>
      </c>
      <c r="L17" s="27">
        <v>29</v>
      </c>
      <c r="M17" s="28">
        <v>6</v>
      </c>
      <c r="N17" s="90">
        <v>0.56699999999999995</v>
      </c>
      <c r="O17" s="30"/>
      <c r="P17" s="18"/>
      <c r="Q17" s="18"/>
      <c r="R17" s="18"/>
      <c r="S17" s="18"/>
      <c r="T17" s="24"/>
      <c r="U17" s="25"/>
      <c r="V17" s="25"/>
      <c r="W17" s="27"/>
      <c r="X17" s="25"/>
      <c r="Y17" s="25"/>
      <c r="Z17" s="24"/>
      <c r="AA17" s="32">
        <v>6</v>
      </c>
      <c r="AB17" s="32">
        <v>0</v>
      </c>
      <c r="AC17" s="32">
        <v>5</v>
      </c>
      <c r="AD17" s="32">
        <v>2</v>
      </c>
      <c r="AE17" s="32" t="s">
        <v>53</v>
      </c>
      <c r="AF17" s="24"/>
      <c r="AG17" s="25"/>
      <c r="AH17" s="25"/>
      <c r="AI17" s="27"/>
      <c r="AJ17" s="27"/>
      <c r="AK17" s="28"/>
      <c r="AL17" s="25"/>
      <c r="AM17" s="9"/>
    </row>
    <row r="18" spans="1:40" s="23" customFormat="1" ht="15" customHeight="1" x14ac:dyDescent="0.2">
      <c r="A18" s="1"/>
      <c r="B18" s="16" t="s">
        <v>7</v>
      </c>
      <c r="C18" s="17"/>
      <c r="D18" s="15"/>
      <c r="E18" s="18">
        <f t="shared" ref="E18:M18" si="0">SUM(E4:E17)</f>
        <v>282</v>
      </c>
      <c r="F18" s="18">
        <f t="shared" si="0"/>
        <v>19</v>
      </c>
      <c r="G18" s="18">
        <f t="shared" si="0"/>
        <v>188</v>
      </c>
      <c r="H18" s="18">
        <f t="shared" si="0"/>
        <v>182</v>
      </c>
      <c r="I18" s="18">
        <f t="shared" si="0"/>
        <v>312</v>
      </c>
      <c r="J18" s="18">
        <f t="shared" si="0"/>
        <v>60</v>
      </c>
      <c r="K18" s="18">
        <f t="shared" si="0"/>
        <v>104</v>
      </c>
      <c r="L18" s="18">
        <f t="shared" si="0"/>
        <v>110</v>
      </c>
      <c r="M18" s="18">
        <f t="shared" si="0"/>
        <v>38</v>
      </c>
      <c r="N18" s="33">
        <v>0.56699999999999995</v>
      </c>
      <c r="O18" s="24"/>
      <c r="P18" s="18" t="s">
        <v>140</v>
      </c>
      <c r="Q18" s="18" t="s">
        <v>140</v>
      </c>
      <c r="R18" s="18" t="s">
        <v>140</v>
      </c>
      <c r="S18" s="18" t="s">
        <v>140</v>
      </c>
      <c r="T18" s="24"/>
      <c r="U18" s="18">
        <f t="shared" ref="U18:AL18" si="1">SUM(U4:U17)</f>
        <v>0</v>
      </c>
      <c r="V18" s="18">
        <f t="shared" si="1"/>
        <v>0</v>
      </c>
      <c r="W18" s="18">
        <f t="shared" si="1"/>
        <v>0</v>
      </c>
      <c r="X18" s="18">
        <f t="shared" si="1"/>
        <v>0</v>
      </c>
      <c r="Y18" s="18">
        <f t="shared" si="1"/>
        <v>0</v>
      </c>
      <c r="Z18" s="24"/>
      <c r="AA18" s="18">
        <f t="shared" si="1"/>
        <v>6</v>
      </c>
      <c r="AB18" s="18">
        <f t="shared" si="1"/>
        <v>0</v>
      </c>
      <c r="AC18" s="18">
        <f t="shared" si="1"/>
        <v>5</v>
      </c>
      <c r="AD18" s="18">
        <f t="shared" si="1"/>
        <v>2</v>
      </c>
      <c r="AE18" s="57" t="s">
        <v>53</v>
      </c>
      <c r="AF18" s="24"/>
      <c r="AG18" s="18">
        <f t="shared" si="1"/>
        <v>5</v>
      </c>
      <c r="AH18" s="18">
        <f t="shared" si="1"/>
        <v>7</v>
      </c>
      <c r="AI18" s="18">
        <f t="shared" si="1"/>
        <v>2</v>
      </c>
      <c r="AJ18" s="18">
        <f t="shared" si="1"/>
        <v>4</v>
      </c>
      <c r="AK18" s="18">
        <f t="shared" si="1"/>
        <v>1</v>
      </c>
      <c r="AL18" s="18">
        <f t="shared" si="1"/>
        <v>2</v>
      </c>
      <c r="AM18" s="9"/>
    </row>
    <row r="19" spans="1:40" s="23" customFormat="1" ht="15" customHeight="1" x14ac:dyDescent="0.2">
      <c r="A19" s="1"/>
      <c r="B19" s="16" t="s">
        <v>243</v>
      </c>
      <c r="C19" s="17"/>
      <c r="D19" s="15"/>
      <c r="E19" s="14"/>
      <c r="F19" s="14" t="s">
        <v>242</v>
      </c>
      <c r="G19" s="14"/>
      <c r="H19" s="14"/>
      <c r="I19" s="14"/>
      <c r="J19" s="14"/>
      <c r="K19" s="14"/>
      <c r="L19" s="14"/>
      <c r="M19" s="14"/>
      <c r="N19" s="134"/>
      <c r="O19" s="24"/>
      <c r="P19" s="17"/>
      <c r="Q19" s="14"/>
      <c r="R19" s="14"/>
      <c r="S19" s="15"/>
      <c r="T19" s="24"/>
      <c r="U19" s="17"/>
      <c r="V19" s="14"/>
      <c r="W19" s="14"/>
      <c r="X19" s="14"/>
      <c r="Y19" s="15"/>
      <c r="Z19" s="24"/>
      <c r="AA19" s="17"/>
      <c r="AB19" s="14"/>
      <c r="AC19" s="14"/>
      <c r="AD19" s="14"/>
      <c r="AE19" s="15"/>
      <c r="AF19" s="24"/>
      <c r="AG19" s="17"/>
      <c r="AH19" s="14"/>
      <c r="AI19" s="14"/>
      <c r="AJ19" s="14"/>
      <c r="AK19" s="14"/>
      <c r="AL19" s="15"/>
      <c r="AM19" s="9"/>
    </row>
    <row r="20" spans="1:40" ht="15" customHeight="1" x14ac:dyDescent="0.2">
      <c r="A20" s="9"/>
      <c r="B20" s="26" t="s">
        <v>2</v>
      </c>
      <c r="C20" s="28"/>
      <c r="D20" s="34">
        <v>1261.7</v>
      </c>
      <c r="E20" s="35"/>
      <c r="F20" s="35"/>
      <c r="G20" s="35"/>
      <c r="H20" s="35"/>
      <c r="I20" s="35"/>
      <c r="J20" s="35"/>
      <c r="K20" s="35"/>
      <c r="L20" s="35"/>
      <c r="M20" s="35"/>
      <c r="N20" s="36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8"/>
      <c r="AF20" s="35"/>
      <c r="AG20" s="35"/>
      <c r="AH20" s="35"/>
      <c r="AI20" s="35"/>
      <c r="AJ20" s="35"/>
      <c r="AK20" s="38"/>
      <c r="AL20" s="35"/>
      <c r="AM20" s="9"/>
    </row>
    <row r="21" spans="1:40" s="23" customFormat="1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6"/>
      <c r="O21" s="30"/>
      <c r="P21" s="35"/>
      <c r="Q21" s="38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9"/>
    </row>
    <row r="22" spans="1:40" ht="15" customHeight="1" x14ac:dyDescent="0.25">
      <c r="A22" s="9"/>
      <c r="B22" s="22" t="s">
        <v>56</v>
      </c>
      <c r="C22" s="39"/>
      <c r="D22" s="39"/>
      <c r="E22" s="18" t="s">
        <v>3</v>
      </c>
      <c r="F22" s="18" t="s">
        <v>8</v>
      </c>
      <c r="G22" s="15" t="s">
        <v>5</v>
      </c>
      <c r="H22" s="18" t="s">
        <v>6</v>
      </c>
      <c r="I22" s="18" t="s">
        <v>16</v>
      </c>
      <c r="J22" s="35"/>
      <c r="K22" s="18" t="s">
        <v>25</v>
      </c>
      <c r="L22" s="18" t="s">
        <v>26</v>
      </c>
      <c r="M22" s="18" t="s">
        <v>27</v>
      </c>
      <c r="N22" s="18" t="s">
        <v>21</v>
      </c>
      <c r="O22" s="24"/>
      <c r="P22" s="40" t="s">
        <v>28</v>
      </c>
      <c r="Q22" s="12"/>
      <c r="R22" s="12"/>
      <c r="S22" s="12"/>
      <c r="T22" s="41"/>
      <c r="U22" s="41"/>
      <c r="V22" s="41"/>
      <c r="W22" s="41"/>
      <c r="X22" s="41"/>
      <c r="Y22" s="12"/>
      <c r="Z22" s="41"/>
      <c r="AA22" s="12"/>
      <c r="AB22" s="12"/>
      <c r="AC22" s="12"/>
      <c r="AD22" s="12"/>
      <c r="AE22" s="42"/>
      <c r="AF22" s="133"/>
      <c r="AG22" s="12" t="s">
        <v>141</v>
      </c>
      <c r="AH22" s="12"/>
      <c r="AI22" s="12"/>
      <c r="AJ22" s="41"/>
      <c r="AK22" s="11"/>
      <c r="AL22" s="27"/>
      <c r="AM22" s="9"/>
      <c r="AN22" s="35"/>
    </row>
    <row r="23" spans="1:40" ht="15" customHeight="1" x14ac:dyDescent="0.2">
      <c r="A23" s="9"/>
      <c r="B23" s="40" t="s">
        <v>12</v>
      </c>
      <c r="C23" s="12"/>
      <c r="D23" s="42"/>
      <c r="E23" s="25">
        <f>PRODUCT(E18)</f>
        <v>282</v>
      </c>
      <c r="F23" s="25">
        <f>PRODUCT(F18)</f>
        <v>19</v>
      </c>
      <c r="G23" s="25">
        <f>PRODUCT(G18)</f>
        <v>188</v>
      </c>
      <c r="H23" s="25">
        <f>PRODUCT(H18)</f>
        <v>182</v>
      </c>
      <c r="I23" s="25">
        <f>PRODUCT(I18)</f>
        <v>312</v>
      </c>
      <c r="J23" s="35"/>
      <c r="K23" s="43">
        <f>PRODUCT((F23+G23)/E23)</f>
        <v>0.73404255319148937</v>
      </c>
      <c r="L23" s="43">
        <f>PRODUCT(H23/E23)</f>
        <v>0.64539007092198586</v>
      </c>
      <c r="M23" s="43">
        <f>PRODUCT(I23/(E23-209))</f>
        <v>4.2739726027397262</v>
      </c>
      <c r="N23" s="90">
        <v>0.56699999999999995</v>
      </c>
      <c r="O23" s="24"/>
      <c r="P23" s="135" t="s">
        <v>9</v>
      </c>
      <c r="Q23" s="136"/>
      <c r="R23" s="137" t="s">
        <v>43</v>
      </c>
      <c r="S23" s="137"/>
      <c r="T23" s="137"/>
      <c r="U23" s="137"/>
      <c r="V23" s="137"/>
      <c r="W23" s="137"/>
      <c r="X23" s="137"/>
      <c r="Y23" s="137"/>
      <c r="Z23" s="138" t="s">
        <v>11</v>
      </c>
      <c r="AA23" s="137"/>
      <c r="AB23" s="139" t="s">
        <v>44</v>
      </c>
      <c r="AC23" s="139"/>
      <c r="AD23" s="140"/>
      <c r="AE23" s="141"/>
      <c r="AF23" s="142"/>
      <c r="AG23" s="143" t="s">
        <v>142</v>
      </c>
      <c r="AH23" s="144"/>
      <c r="AI23" s="143"/>
      <c r="AJ23" s="143"/>
      <c r="AK23" s="145"/>
      <c r="AL23" s="146"/>
      <c r="AM23" s="9"/>
      <c r="AN23" s="35"/>
    </row>
    <row r="24" spans="1:40" ht="15" customHeight="1" x14ac:dyDescent="0.2">
      <c r="A24" s="9"/>
      <c r="B24" s="44" t="s">
        <v>14</v>
      </c>
      <c r="C24" s="45"/>
      <c r="D24" s="46"/>
      <c r="E24" s="25"/>
      <c r="F24" s="25"/>
      <c r="G24" s="25"/>
      <c r="H24" s="25"/>
      <c r="I24" s="25"/>
      <c r="J24" s="35"/>
      <c r="K24" s="43"/>
      <c r="L24" s="43"/>
      <c r="M24" s="43"/>
      <c r="N24" s="47"/>
      <c r="O24" s="24"/>
      <c r="P24" s="147" t="s">
        <v>145</v>
      </c>
      <c r="Q24" s="148"/>
      <c r="R24" s="143" t="s">
        <v>43</v>
      </c>
      <c r="S24" s="143"/>
      <c r="T24" s="143"/>
      <c r="U24" s="143"/>
      <c r="V24" s="143"/>
      <c r="W24" s="143"/>
      <c r="X24" s="143"/>
      <c r="Y24" s="143"/>
      <c r="Z24" s="144" t="s">
        <v>11</v>
      </c>
      <c r="AA24" s="143"/>
      <c r="AB24" s="149" t="s">
        <v>44</v>
      </c>
      <c r="AC24" s="149"/>
      <c r="AD24" s="150"/>
      <c r="AE24" s="146"/>
      <c r="AF24" s="142"/>
      <c r="AG24" s="143"/>
      <c r="AH24" s="144"/>
      <c r="AI24" s="143"/>
      <c r="AJ24" s="143"/>
      <c r="AK24" s="145"/>
      <c r="AL24" s="146"/>
      <c r="AM24" s="9"/>
      <c r="AN24" s="35"/>
    </row>
    <row r="25" spans="1:40" ht="15" customHeight="1" x14ac:dyDescent="0.2">
      <c r="A25" s="9"/>
      <c r="B25" s="48" t="s">
        <v>15</v>
      </c>
      <c r="C25" s="49"/>
      <c r="D25" s="50"/>
      <c r="E25" s="32">
        <f>SUM(AA18)</f>
        <v>6</v>
      </c>
      <c r="F25" s="32">
        <f>SUM(AB18)</f>
        <v>0</v>
      </c>
      <c r="G25" s="32">
        <f>SUM(AC18)</f>
        <v>5</v>
      </c>
      <c r="H25" s="32">
        <f>SUM(AD18)</f>
        <v>2</v>
      </c>
      <c r="I25" s="32"/>
      <c r="J25" s="35"/>
      <c r="K25" s="51">
        <f>PRODUCT((F25+G25)/E25)</f>
        <v>0.83333333333333337</v>
      </c>
      <c r="L25" s="51">
        <f>PRODUCT(H25/E25)</f>
        <v>0.33333333333333331</v>
      </c>
      <c r="M25" s="51"/>
      <c r="N25" s="52" t="s">
        <v>53</v>
      </c>
      <c r="O25" s="24"/>
      <c r="P25" s="147" t="s">
        <v>146</v>
      </c>
      <c r="Q25" s="148"/>
      <c r="R25" s="143" t="s">
        <v>46</v>
      </c>
      <c r="S25" s="143"/>
      <c r="T25" s="143"/>
      <c r="U25" s="143"/>
      <c r="V25" s="143"/>
      <c r="W25" s="143"/>
      <c r="X25" s="143"/>
      <c r="Y25" s="143"/>
      <c r="Z25" s="144" t="s">
        <v>45</v>
      </c>
      <c r="AA25" s="143"/>
      <c r="AB25" s="149" t="s">
        <v>47</v>
      </c>
      <c r="AC25" s="149"/>
      <c r="AD25" s="150"/>
      <c r="AE25" s="146"/>
      <c r="AF25" s="142"/>
      <c r="AG25" s="143"/>
      <c r="AH25" s="144"/>
      <c r="AI25" s="143"/>
      <c r="AJ25" s="143"/>
      <c r="AK25" s="145"/>
      <c r="AL25" s="146"/>
      <c r="AM25" s="9"/>
      <c r="AN25" s="35"/>
    </row>
    <row r="26" spans="1:40" ht="15" customHeight="1" x14ac:dyDescent="0.2">
      <c r="A26" s="9"/>
      <c r="B26" s="53" t="s">
        <v>24</v>
      </c>
      <c r="C26" s="54"/>
      <c r="D26" s="55"/>
      <c r="E26" s="18">
        <f>SUM(E23:E25)</f>
        <v>288</v>
      </c>
      <c r="F26" s="18">
        <f>SUM(F23:F25)</f>
        <v>19</v>
      </c>
      <c r="G26" s="18">
        <f>SUM(G23:G25)</f>
        <v>193</v>
      </c>
      <c r="H26" s="18">
        <f>SUM(H23:H25)</f>
        <v>184</v>
      </c>
      <c r="I26" s="18">
        <f>SUM(I23:I25)</f>
        <v>312</v>
      </c>
      <c r="J26" s="35"/>
      <c r="K26" s="56">
        <f>PRODUCT((F26+G26)/E26)</f>
        <v>0.73611111111111116</v>
      </c>
      <c r="L26" s="56">
        <f>PRODUCT(H26/E26)</f>
        <v>0.63888888888888884</v>
      </c>
      <c r="M26" s="56">
        <v>4.2699999999999996</v>
      </c>
      <c r="N26" s="33">
        <v>0.56699999999999995</v>
      </c>
      <c r="O26" s="24"/>
      <c r="P26" s="151" t="s">
        <v>10</v>
      </c>
      <c r="Q26" s="152"/>
      <c r="R26" s="153" t="s">
        <v>49</v>
      </c>
      <c r="S26" s="153"/>
      <c r="T26" s="153"/>
      <c r="U26" s="153"/>
      <c r="V26" s="153"/>
      <c r="W26" s="153"/>
      <c r="X26" s="153"/>
      <c r="Y26" s="153"/>
      <c r="Z26" s="154" t="s">
        <v>48</v>
      </c>
      <c r="AA26" s="153"/>
      <c r="AB26" s="66" t="s">
        <v>50</v>
      </c>
      <c r="AC26" s="66"/>
      <c r="AD26" s="64"/>
      <c r="AE26" s="68"/>
      <c r="AF26" s="142"/>
      <c r="AG26" s="153"/>
      <c r="AH26" s="154"/>
      <c r="AI26" s="153"/>
      <c r="AJ26" s="153"/>
      <c r="AK26" s="155"/>
      <c r="AL26" s="68"/>
      <c r="AM26" s="9"/>
      <c r="AN26" s="35"/>
    </row>
    <row r="27" spans="1:40" ht="15" customHeight="1" x14ac:dyDescent="0.25">
      <c r="A27" s="9"/>
      <c r="B27" s="37"/>
      <c r="C27" s="37"/>
      <c r="D27" s="37"/>
      <c r="E27" s="37"/>
      <c r="F27" s="37"/>
      <c r="G27" s="37"/>
      <c r="H27" s="37"/>
      <c r="I27" s="37"/>
      <c r="J27" s="35"/>
      <c r="K27" s="37"/>
      <c r="L27" s="37"/>
      <c r="M27" s="37"/>
      <c r="N27" s="36"/>
      <c r="O27" s="24"/>
      <c r="P27" s="35"/>
      <c r="Q27" s="38"/>
      <c r="R27" s="35"/>
      <c r="S27" s="35"/>
      <c r="T27" s="24"/>
      <c r="U27" s="24"/>
      <c r="V27" s="58"/>
      <c r="W27" s="35"/>
      <c r="X27" s="35"/>
      <c r="Y27" s="35"/>
      <c r="Z27" s="24"/>
      <c r="AA27" s="35"/>
      <c r="AB27" s="35"/>
      <c r="AC27" s="35"/>
      <c r="AD27" s="35"/>
      <c r="AE27" s="35"/>
      <c r="AF27" s="24"/>
      <c r="AG27" s="35"/>
      <c r="AH27" s="35"/>
      <c r="AI27" s="35"/>
      <c r="AJ27" s="35"/>
      <c r="AK27" s="35"/>
      <c r="AL27" s="35"/>
      <c r="AM27" s="9"/>
      <c r="AN27" s="24"/>
    </row>
    <row r="28" spans="1:40" ht="15" customHeight="1" x14ac:dyDescent="0.25">
      <c r="A28" s="9"/>
      <c r="B28" s="35" t="s">
        <v>51</v>
      </c>
      <c r="C28" s="35"/>
      <c r="D28" s="35" t="s">
        <v>52</v>
      </c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24"/>
      <c r="P28" s="35"/>
      <c r="Q28" s="38"/>
      <c r="R28" s="35"/>
      <c r="S28" s="35"/>
      <c r="T28" s="24"/>
      <c r="U28" s="24"/>
      <c r="V28" s="58"/>
      <c r="W28" s="35"/>
      <c r="X28" s="35"/>
      <c r="Y28" s="35"/>
      <c r="Z28" s="24"/>
      <c r="AA28" s="35"/>
      <c r="AB28" s="35"/>
      <c r="AC28" s="35"/>
      <c r="AD28" s="35"/>
      <c r="AE28" s="35"/>
      <c r="AF28" s="24"/>
      <c r="AG28" s="35"/>
      <c r="AH28" s="35"/>
      <c r="AI28" s="35"/>
      <c r="AJ28" s="35"/>
      <c r="AK28" s="35"/>
      <c r="AL28" s="35"/>
      <c r="AM28" s="9"/>
    </row>
    <row r="29" spans="1:40" ht="15" customHeight="1" x14ac:dyDescent="0.25">
      <c r="A29" s="15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8"/>
      <c r="O29" s="24"/>
      <c r="P29" s="35"/>
      <c r="Q29" s="24"/>
      <c r="R29" s="35"/>
      <c r="S29" s="35"/>
      <c r="T29" s="24"/>
      <c r="U29" s="24"/>
      <c r="V29" s="58"/>
      <c r="W29" s="35"/>
      <c r="X29" s="35"/>
      <c r="Y29" s="35"/>
      <c r="Z29" s="24"/>
      <c r="AA29" s="35"/>
      <c r="AB29" s="35"/>
      <c r="AC29" s="35"/>
      <c r="AD29" s="35"/>
      <c r="AE29" s="35"/>
      <c r="AF29" s="24"/>
      <c r="AG29" s="35"/>
      <c r="AH29" s="35"/>
      <c r="AI29" s="35"/>
      <c r="AJ29" s="35"/>
      <c r="AK29" s="35"/>
      <c r="AL29" s="35"/>
      <c r="AM29" s="9"/>
    </row>
    <row r="30" spans="1:40" ht="15" customHeight="1" x14ac:dyDescent="0.2">
      <c r="A30" s="159"/>
      <c r="B30" s="156" t="s">
        <v>158</v>
      </c>
      <c r="C30" s="116"/>
      <c r="D30" s="116"/>
      <c r="E30" s="116"/>
      <c r="F30" s="116" t="s">
        <v>159</v>
      </c>
      <c r="G30" s="116" t="s">
        <v>3</v>
      </c>
      <c r="H30" s="116" t="s">
        <v>5</v>
      </c>
      <c r="I30" s="116" t="s">
        <v>6</v>
      </c>
      <c r="J30" s="116" t="s">
        <v>160</v>
      </c>
      <c r="K30" s="157" t="s">
        <v>16</v>
      </c>
      <c r="L30" s="35"/>
      <c r="M30" s="158" t="s">
        <v>161</v>
      </c>
      <c r="N30" s="117"/>
      <c r="O30" s="117"/>
      <c r="P30" s="116" t="s">
        <v>3</v>
      </c>
      <c r="Q30" s="116" t="s">
        <v>5</v>
      </c>
      <c r="R30" s="116" t="s">
        <v>6</v>
      </c>
      <c r="S30" s="116" t="s">
        <v>160</v>
      </c>
      <c r="T30" s="117"/>
      <c r="U30" s="157" t="s">
        <v>16</v>
      </c>
      <c r="V30" s="24"/>
      <c r="W30" s="156" t="s">
        <v>178</v>
      </c>
      <c r="X30" s="117"/>
      <c r="Y30" s="117"/>
      <c r="Z30" s="117"/>
      <c r="AA30" s="116"/>
      <c r="AB30" s="117"/>
      <c r="AC30" s="117"/>
      <c r="AD30" s="117"/>
      <c r="AE30" s="117"/>
      <c r="AF30" s="116"/>
      <c r="AG30" s="117"/>
      <c r="AH30" s="117"/>
      <c r="AI30" s="117"/>
      <c r="AJ30" s="117"/>
      <c r="AK30" s="117"/>
      <c r="AL30" s="120"/>
      <c r="AM30" s="9"/>
    </row>
    <row r="31" spans="1:40" ht="15" customHeight="1" x14ac:dyDescent="0.25">
      <c r="A31" s="159"/>
      <c r="B31" s="159">
        <v>1967</v>
      </c>
      <c r="C31" s="145" t="s">
        <v>39</v>
      </c>
      <c r="D31" s="143" t="s">
        <v>35</v>
      </c>
      <c r="E31" s="145"/>
      <c r="F31" s="145">
        <v>17</v>
      </c>
      <c r="G31" s="145">
        <v>17</v>
      </c>
      <c r="H31" s="160">
        <f t="shared" ref="H31:H43" si="2">PRODUCT((F4+G4)/E4)</f>
        <v>1</v>
      </c>
      <c r="I31" s="160">
        <f t="shared" ref="I31:I43" si="3">PRODUCT(H4/E4)</f>
        <v>0.58823529411764708</v>
      </c>
      <c r="J31" s="160">
        <f t="shared" ref="J31:J43" si="4">PRODUCT(F4+G4+H4)/E4</f>
        <v>1.588235294117647</v>
      </c>
      <c r="K31" s="161"/>
      <c r="L31" s="38"/>
      <c r="M31" s="150" t="s">
        <v>162</v>
      </c>
      <c r="N31" s="145"/>
      <c r="O31" s="145">
        <v>21</v>
      </c>
      <c r="P31" s="172" t="s">
        <v>221</v>
      </c>
      <c r="Q31" s="172" t="s">
        <v>183</v>
      </c>
      <c r="R31" s="172" t="s">
        <v>196</v>
      </c>
      <c r="S31" s="172" t="s">
        <v>209</v>
      </c>
      <c r="T31" s="162"/>
      <c r="U31" s="146"/>
      <c r="V31" s="35"/>
      <c r="W31" s="150" t="s">
        <v>176</v>
      </c>
      <c r="X31" s="143"/>
      <c r="Y31" s="143"/>
      <c r="Z31" s="145"/>
      <c r="AA31" s="145"/>
      <c r="AB31" s="145"/>
      <c r="AC31" s="165"/>
      <c r="AD31" s="143"/>
      <c r="AE31" s="143"/>
      <c r="AF31" s="145"/>
      <c r="AG31" s="143"/>
      <c r="AH31" s="143"/>
      <c r="AI31" s="143"/>
      <c r="AJ31" s="143"/>
      <c r="AK31" s="143"/>
      <c r="AL31" s="166"/>
    </row>
    <row r="32" spans="1:40" ht="15" customHeight="1" x14ac:dyDescent="0.25">
      <c r="A32" s="159"/>
      <c r="B32" s="159">
        <v>1968</v>
      </c>
      <c r="C32" s="145" t="s">
        <v>39</v>
      </c>
      <c r="D32" s="143" t="s">
        <v>35</v>
      </c>
      <c r="E32" s="145"/>
      <c r="F32" s="145">
        <v>18</v>
      </c>
      <c r="G32" s="145">
        <v>20</v>
      </c>
      <c r="H32" s="160">
        <f t="shared" si="2"/>
        <v>0.75</v>
      </c>
      <c r="I32" s="160">
        <f t="shared" si="3"/>
        <v>0.6</v>
      </c>
      <c r="J32" s="160">
        <f t="shared" si="4"/>
        <v>1.35</v>
      </c>
      <c r="K32" s="161"/>
      <c r="L32" s="38"/>
      <c r="M32" s="150" t="s">
        <v>163</v>
      </c>
      <c r="N32" s="145"/>
      <c r="O32" s="145">
        <v>21</v>
      </c>
      <c r="P32" s="172" t="s">
        <v>222</v>
      </c>
      <c r="Q32" s="172" t="s">
        <v>184</v>
      </c>
      <c r="R32" s="172" t="s">
        <v>197</v>
      </c>
      <c r="S32" s="172" t="s">
        <v>210</v>
      </c>
      <c r="T32" s="162"/>
      <c r="U32" s="146"/>
      <c r="V32" s="35"/>
      <c r="W32" s="159">
        <v>200</v>
      </c>
      <c r="X32" s="143"/>
      <c r="Y32" s="168" t="s">
        <v>179</v>
      </c>
      <c r="Z32" s="145"/>
      <c r="AA32" s="145"/>
      <c r="AB32" s="145"/>
      <c r="AC32" s="165"/>
      <c r="AD32" s="143"/>
      <c r="AE32" s="143"/>
      <c r="AF32" s="145"/>
      <c r="AG32" s="143"/>
      <c r="AH32" s="169" t="s">
        <v>180</v>
      </c>
      <c r="AI32" s="143"/>
      <c r="AJ32" s="143"/>
      <c r="AK32" s="143"/>
      <c r="AL32" s="166"/>
      <c r="AM32" s="9"/>
    </row>
    <row r="33" spans="1:39" ht="15" customHeight="1" x14ac:dyDescent="0.25">
      <c r="A33" s="159"/>
      <c r="B33" s="159">
        <v>1969</v>
      </c>
      <c r="C33" s="145" t="s">
        <v>39</v>
      </c>
      <c r="D33" s="143" t="s">
        <v>35</v>
      </c>
      <c r="E33" s="145"/>
      <c r="F33" s="145">
        <v>19</v>
      </c>
      <c r="G33" s="145">
        <v>22</v>
      </c>
      <c r="H33" s="160">
        <f t="shared" si="2"/>
        <v>1</v>
      </c>
      <c r="I33" s="160">
        <f t="shared" si="3"/>
        <v>1.0909090909090908</v>
      </c>
      <c r="J33" s="175">
        <f t="shared" si="4"/>
        <v>2.0909090909090908</v>
      </c>
      <c r="K33" s="161"/>
      <c r="L33" s="38"/>
      <c r="M33" s="150" t="s">
        <v>164</v>
      </c>
      <c r="N33" s="145"/>
      <c r="O33" s="145">
        <v>21</v>
      </c>
      <c r="P33" s="172" t="s">
        <v>223</v>
      </c>
      <c r="Q33" s="172" t="s">
        <v>185</v>
      </c>
      <c r="R33" s="172" t="s">
        <v>198</v>
      </c>
      <c r="S33" s="172" t="s">
        <v>211</v>
      </c>
      <c r="T33" s="162"/>
      <c r="U33" s="146"/>
      <c r="V33" s="35"/>
      <c r="W33" s="150"/>
      <c r="X33" s="143"/>
      <c r="Y33" s="145"/>
      <c r="Z33" s="145"/>
      <c r="AA33" s="145"/>
      <c r="AB33" s="145"/>
      <c r="AC33" s="165"/>
      <c r="AD33" s="143"/>
      <c r="AE33" s="143"/>
      <c r="AF33" s="145"/>
      <c r="AG33" s="143"/>
      <c r="AH33" s="143"/>
      <c r="AI33" s="143"/>
      <c r="AJ33" s="143"/>
      <c r="AK33" s="143"/>
      <c r="AL33" s="166"/>
      <c r="AM33" s="9"/>
    </row>
    <row r="34" spans="1:39" ht="15" customHeight="1" x14ac:dyDescent="0.2">
      <c r="A34" s="159"/>
      <c r="B34" s="159">
        <v>1970</v>
      </c>
      <c r="C34" s="145" t="s">
        <v>40</v>
      </c>
      <c r="D34" s="143" t="s">
        <v>35</v>
      </c>
      <c r="E34" s="145"/>
      <c r="F34" s="145">
        <v>20</v>
      </c>
      <c r="G34" s="145">
        <v>21</v>
      </c>
      <c r="H34" s="160">
        <f t="shared" si="2"/>
        <v>0.23809523809523808</v>
      </c>
      <c r="I34" s="160">
        <f t="shared" si="3"/>
        <v>0.23809523809523808</v>
      </c>
      <c r="J34" s="160">
        <f t="shared" si="4"/>
        <v>0.47619047619047616</v>
      </c>
      <c r="K34" s="161"/>
      <c r="L34" s="38"/>
      <c r="M34" s="150" t="s">
        <v>165</v>
      </c>
      <c r="N34" s="145"/>
      <c r="O34" s="145">
        <v>21</v>
      </c>
      <c r="P34" s="172" t="s">
        <v>224</v>
      </c>
      <c r="Q34" s="172" t="s">
        <v>186</v>
      </c>
      <c r="R34" s="172" t="s">
        <v>198</v>
      </c>
      <c r="S34" s="172" t="s">
        <v>212</v>
      </c>
      <c r="T34" s="162"/>
      <c r="U34" s="146"/>
      <c r="V34" s="35"/>
      <c r="W34" s="150" t="s">
        <v>177</v>
      </c>
      <c r="X34" s="143"/>
      <c r="Y34" s="143"/>
      <c r="Z34" s="145"/>
      <c r="AA34" s="145"/>
      <c r="AB34" s="145"/>
      <c r="AC34" s="145"/>
      <c r="AD34" s="143"/>
      <c r="AE34" s="143"/>
      <c r="AF34" s="145"/>
      <c r="AG34" s="143"/>
      <c r="AH34" s="143"/>
      <c r="AI34" s="143"/>
      <c r="AJ34" s="143"/>
      <c r="AK34" s="143"/>
      <c r="AL34" s="166"/>
      <c r="AM34" s="9"/>
    </row>
    <row r="35" spans="1:39" ht="15" customHeight="1" x14ac:dyDescent="0.25">
      <c r="A35" s="159"/>
      <c r="B35" s="159">
        <v>1971</v>
      </c>
      <c r="C35" s="145" t="s">
        <v>41</v>
      </c>
      <c r="D35" s="143" t="s">
        <v>35</v>
      </c>
      <c r="E35" s="145"/>
      <c r="F35" s="145">
        <v>21</v>
      </c>
      <c r="G35" s="145">
        <v>22</v>
      </c>
      <c r="H35" s="160">
        <f t="shared" si="2"/>
        <v>0.45454545454545453</v>
      </c>
      <c r="I35" s="160">
        <f t="shared" si="3"/>
        <v>0.72727272727272729</v>
      </c>
      <c r="J35" s="160">
        <f t="shared" si="4"/>
        <v>1.1818181818181819</v>
      </c>
      <c r="K35" s="161"/>
      <c r="L35" s="38"/>
      <c r="M35" s="150" t="s">
        <v>166</v>
      </c>
      <c r="N35" s="145"/>
      <c r="O35" s="145"/>
      <c r="P35" s="172" t="s">
        <v>225</v>
      </c>
      <c r="Q35" s="172" t="s">
        <v>187</v>
      </c>
      <c r="R35" s="172" t="s">
        <v>199</v>
      </c>
      <c r="S35" s="172" t="s">
        <v>213</v>
      </c>
      <c r="T35" s="162"/>
      <c r="U35" s="146"/>
      <c r="V35" s="35"/>
      <c r="W35" s="159">
        <v>200</v>
      </c>
      <c r="X35" s="143"/>
      <c r="Y35" s="170" t="s">
        <v>181</v>
      </c>
      <c r="Z35" s="145"/>
      <c r="AA35" s="145"/>
      <c r="AB35" s="145"/>
      <c r="AC35" s="165"/>
      <c r="AD35" s="143"/>
      <c r="AE35" s="143"/>
      <c r="AF35" s="145"/>
      <c r="AG35" s="143"/>
      <c r="AH35" s="143" t="s">
        <v>182</v>
      </c>
      <c r="AI35" s="143"/>
      <c r="AJ35" s="143"/>
      <c r="AK35" s="171">
        <v>0.8</v>
      </c>
      <c r="AL35" s="166"/>
      <c r="AM35" s="9"/>
    </row>
    <row r="36" spans="1:39" ht="15" customHeight="1" x14ac:dyDescent="0.25">
      <c r="A36" s="159"/>
      <c r="B36" s="159">
        <v>1972</v>
      </c>
      <c r="C36" s="145" t="s">
        <v>34</v>
      </c>
      <c r="D36" s="143" t="s">
        <v>35</v>
      </c>
      <c r="E36" s="145"/>
      <c r="F36" s="145">
        <v>22</v>
      </c>
      <c r="G36" s="145">
        <v>21</v>
      </c>
      <c r="H36" s="160">
        <f t="shared" si="2"/>
        <v>0.80952380952380953</v>
      </c>
      <c r="I36" s="175">
        <f t="shared" si="3"/>
        <v>1.1904761904761905</v>
      </c>
      <c r="J36" s="160">
        <f t="shared" si="4"/>
        <v>2</v>
      </c>
      <c r="K36" s="161"/>
      <c r="L36" s="38"/>
      <c r="M36" s="150" t="s">
        <v>167</v>
      </c>
      <c r="N36" s="145"/>
      <c r="O36" s="145"/>
      <c r="P36" s="172" t="s">
        <v>226</v>
      </c>
      <c r="Q36" s="172" t="s">
        <v>188</v>
      </c>
      <c r="R36" s="172" t="s">
        <v>200</v>
      </c>
      <c r="S36" s="172" t="s">
        <v>200</v>
      </c>
      <c r="T36" s="162"/>
      <c r="U36" s="146"/>
      <c r="V36" s="35"/>
      <c r="W36" s="150"/>
      <c r="X36" s="143"/>
      <c r="Y36" s="143"/>
      <c r="Z36" s="145"/>
      <c r="AA36" s="145"/>
      <c r="AB36" s="145"/>
      <c r="AC36" s="165"/>
      <c r="AD36" s="165"/>
      <c r="AE36" s="145"/>
      <c r="AF36" s="145"/>
      <c r="AG36" s="145"/>
      <c r="AH36" s="145"/>
      <c r="AI36" s="145"/>
      <c r="AJ36" s="145"/>
      <c r="AK36" s="145"/>
      <c r="AL36" s="146"/>
      <c r="AM36" s="9"/>
    </row>
    <row r="37" spans="1:39" ht="15" customHeight="1" x14ac:dyDescent="0.25">
      <c r="A37" s="159"/>
      <c r="B37" s="159">
        <v>1973</v>
      </c>
      <c r="C37" s="145" t="s">
        <v>41</v>
      </c>
      <c r="D37" s="143" t="s">
        <v>35</v>
      </c>
      <c r="E37" s="145"/>
      <c r="F37" s="145">
        <v>23</v>
      </c>
      <c r="G37" s="145">
        <v>22</v>
      </c>
      <c r="H37" s="175">
        <f t="shared" si="2"/>
        <v>1.2727272727272727</v>
      </c>
      <c r="I37" s="160">
        <f t="shared" si="3"/>
        <v>0.45454545454545453</v>
      </c>
      <c r="J37" s="160">
        <f t="shared" si="4"/>
        <v>1.7272727272727273</v>
      </c>
      <c r="K37" s="161"/>
      <c r="L37" s="38"/>
      <c r="M37" s="150" t="s">
        <v>168</v>
      </c>
      <c r="N37" s="145"/>
      <c r="O37" s="145"/>
      <c r="P37" s="172" t="s">
        <v>203</v>
      </c>
      <c r="Q37" s="172" t="s">
        <v>189</v>
      </c>
      <c r="R37" s="172" t="s">
        <v>201</v>
      </c>
      <c r="S37" s="172" t="s">
        <v>214</v>
      </c>
      <c r="T37" s="162"/>
      <c r="U37" s="146"/>
      <c r="V37" s="35"/>
      <c r="W37" s="150"/>
      <c r="X37" s="143"/>
      <c r="Y37" s="143"/>
      <c r="Z37" s="145"/>
      <c r="AA37" s="145"/>
      <c r="AB37" s="145"/>
      <c r="AC37" s="165"/>
      <c r="AD37" s="165"/>
      <c r="AE37" s="145"/>
      <c r="AF37" s="145"/>
      <c r="AG37" s="145"/>
      <c r="AH37" s="145"/>
      <c r="AI37" s="145"/>
      <c r="AJ37" s="145"/>
      <c r="AK37" s="145"/>
      <c r="AL37" s="146"/>
      <c r="AM37" s="9"/>
    </row>
    <row r="38" spans="1:39" ht="15" customHeight="1" x14ac:dyDescent="0.25">
      <c r="A38" s="159"/>
      <c r="B38" s="159">
        <v>1974</v>
      </c>
      <c r="C38" s="145" t="s">
        <v>38</v>
      </c>
      <c r="D38" s="143" t="s">
        <v>35</v>
      </c>
      <c r="E38" s="145"/>
      <c r="F38" s="145">
        <v>24</v>
      </c>
      <c r="G38" s="145">
        <v>22</v>
      </c>
      <c r="H38" s="160">
        <f t="shared" si="2"/>
        <v>1</v>
      </c>
      <c r="I38" s="160">
        <f t="shared" si="3"/>
        <v>0.59090909090909094</v>
      </c>
      <c r="J38" s="160">
        <f t="shared" si="4"/>
        <v>1.5909090909090908</v>
      </c>
      <c r="K38" s="161"/>
      <c r="L38" s="38"/>
      <c r="M38" s="150" t="s">
        <v>169</v>
      </c>
      <c r="N38" s="145"/>
      <c r="O38" s="145"/>
      <c r="P38" s="172" t="s">
        <v>190</v>
      </c>
      <c r="Q38" s="172" t="s">
        <v>190</v>
      </c>
      <c r="R38" s="172" t="s">
        <v>202</v>
      </c>
      <c r="S38" s="172" t="s">
        <v>215</v>
      </c>
      <c r="T38" s="162"/>
      <c r="U38" s="146"/>
      <c r="V38" s="35"/>
      <c r="W38" s="159"/>
      <c r="X38" s="143"/>
      <c r="Y38" s="143"/>
      <c r="Z38" s="145"/>
      <c r="AA38" s="145"/>
      <c r="AB38" s="145"/>
      <c r="AC38" s="165"/>
      <c r="AD38" s="165"/>
      <c r="AE38" s="145"/>
      <c r="AF38" s="145"/>
      <c r="AG38" s="145"/>
      <c r="AH38" s="145"/>
      <c r="AI38" s="145"/>
      <c r="AJ38" s="145"/>
      <c r="AK38" s="145"/>
      <c r="AL38" s="146"/>
      <c r="AM38" s="9"/>
    </row>
    <row r="39" spans="1:39" ht="15" customHeight="1" x14ac:dyDescent="0.25">
      <c r="A39" s="159"/>
      <c r="B39" s="159">
        <v>1975</v>
      </c>
      <c r="C39" s="145" t="s">
        <v>42</v>
      </c>
      <c r="D39" s="143" t="s">
        <v>35</v>
      </c>
      <c r="E39" s="145"/>
      <c r="F39" s="145">
        <v>25</v>
      </c>
      <c r="G39" s="145">
        <v>22</v>
      </c>
      <c r="H39" s="160">
        <f t="shared" si="2"/>
        <v>1</v>
      </c>
      <c r="I39" s="160">
        <f t="shared" si="3"/>
        <v>0.63636363636363635</v>
      </c>
      <c r="J39" s="160">
        <f t="shared" si="4"/>
        <v>1.6363636363636365</v>
      </c>
      <c r="K39" s="161"/>
      <c r="L39" s="38"/>
      <c r="M39" s="150" t="s">
        <v>170</v>
      </c>
      <c r="N39" s="145"/>
      <c r="O39" s="145"/>
      <c r="P39" s="172" t="s">
        <v>192</v>
      </c>
      <c r="Q39" s="172" t="s">
        <v>191</v>
      </c>
      <c r="R39" s="172" t="s">
        <v>203</v>
      </c>
      <c r="S39" s="172" t="s">
        <v>190</v>
      </c>
      <c r="T39" s="162"/>
      <c r="U39" s="146"/>
      <c r="V39" s="35"/>
      <c r="W39" s="159"/>
      <c r="X39" s="143"/>
      <c r="Y39" s="143"/>
      <c r="Z39" s="145"/>
      <c r="AA39" s="145"/>
      <c r="AB39" s="145"/>
      <c r="AC39" s="165"/>
      <c r="AD39" s="165"/>
      <c r="AE39" s="145"/>
      <c r="AF39" s="145"/>
      <c r="AG39" s="145"/>
      <c r="AH39" s="145"/>
      <c r="AI39" s="145"/>
      <c r="AJ39" s="145"/>
      <c r="AK39" s="145"/>
      <c r="AL39" s="146"/>
      <c r="AM39" s="9"/>
    </row>
    <row r="40" spans="1:39" ht="15" customHeight="1" x14ac:dyDescent="0.25">
      <c r="A40" s="159"/>
      <c r="B40" s="159">
        <v>1976</v>
      </c>
      <c r="C40" s="145" t="s">
        <v>39</v>
      </c>
      <c r="D40" s="143" t="s">
        <v>35</v>
      </c>
      <c r="E40" s="145"/>
      <c r="F40" s="145">
        <v>26</v>
      </c>
      <c r="G40" s="145">
        <v>20</v>
      </c>
      <c r="H40" s="160">
        <f t="shared" si="2"/>
        <v>0.55000000000000004</v>
      </c>
      <c r="I40" s="160">
        <f t="shared" si="3"/>
        <v>0.65</v>
      </c>
      <c r="J40" s="160">
        <f t="shared" si="4"/>
        <v>1.2</v>
      </c>
      <c r="K40" s="161"/>
      <c r="L40" s="38"/>
      <c r="M40" s="150" t="s">
        <v>171</v>
      </c>
      <c r="N40" s="145"/>
      <c r="O40" s="145"/>
      <c r="P40" s="172" t="s">
        <v>153</v>
      </c>
      <c r="Q40" s="172" t="s">
        <v>192</v>
      </c>
      <c r="R40" s="172" t="s">
        <v>204</v>
      </c>
      <c r="S40" s="172" t="s">
        <v>216</v>
      </c>
      <c r="T40" s="162"/>
      <c r="U40" s="146"/>
      <c r="V40" s="35"/>
      <c r="W40" s="150"/>
      <c r="X40" s="143"/>
      <c r="Y40" s="143"/>
      <c r="Z40" s="145"/>
      <c r="AA40" s="145"/>
      <c r="AB40" s="145"/>
      <c r="AC40" s="165"/>
      <c r="AD40" s="165"/>
      <c r="AE40" s="145"/>
      <c r="AF40" s="145"/>
      <c r="AG40" s="145"/>
      <c r="AH40" s="145"/>
      <c r="AI40" s="145"/>
      <c r="AJ40" s="145"/>
      <c r="AK40" s="145"/>
      <c r="AL40" s="146"/>
      <c r="AM40" s="9"/>
    </row>
    <row r="41" spans="1:39" ht="15" customHeight="1" x14ac:dyDescent="0.25">
      <c r="A41" s="159"/>
      <c r="B41" s="159">
        <v>1977</v>
      </c>
      <c r="C41" s="145" t="s">
        <v>34</v>
      </c>
      <c r="D41" s="143" t="s">
        <v>35</v>
      </c>
      <c r="E41" s="145"/>
      <c r="F41" s="145">
        <v>27</v>
      </c>
      <c r="G41" s="145">
        <v>22</v>
      </c>
      <c r="H41" s="160">
        <f t="shared" si="2"/>
        <v>0.77272727272727271</v>
      </c>
      <c r="I41" s="160">
        <f t="shared" si="3"/>
        <v>0.81818181818181823</v>
      </c>
      <c r="J41" s="160">
        <f t="shared" si="4"/>
        <v>1.5909090909090908</v>
      </c>
      <c r="K41" s="174">
        <f t="shared" ref="K41:K43" si="5">PRODUCT(I14/E14)</f>
        <v>5.0909090909090908</v>
      </c>
      <c r="L41" s="38"/>
      <c r="M41" s="150" t="s">
        <v>172</v>
      </c>
      <c r="N41" s="145"/>
      <c r="O41" s="145"/>
      <c r="P41" s="172" t="s">
        <v>155</v>
      </c>
      <c r="Q41" s="172" t="s">
        <v>193</v>
      </c>
      <c r="R41" s="172" t="s">
        <v>205</v>
      </c>
      <c r="S41" s="172" t="s">
        <v>217</v>
      </c>
      <c r="T41" s="162"/>
      <c r="U41" s="173" t="s">
        <v>147</v>
      </c>
      <c r="V41" s="35"/>
      <c r="W41" s="150"/>
      <c r="X41" s="143"/>
      <c r="Y41" s="143"/>
      <c r="Z41" s="145"/>
      <c r="AA41" s="145"/>
      <c r="AB41" s="145"/>
      <c r="AC41" s="165"/>
      <c r="AD41" s="165"/>
      <c r="AE41" s="145"/>
      <c r="AF41" s="145"/>
      <c r="AG41" s="145"/>
      <c r="AH41" s="145"/>
      <c r="AI41" s="145"/>
      <c r="AJ41" s="145"/>
      <c r="AK41" s="145"/>
      <c r="AL41" s="146"/>
      <c r="AM41" s="9"/>
    </row>
    <row r="42" spans="1:39" ht="15" customHeight="1" x14ac:dyDescent="0.25">
      <c r="A42" s="159"/>
      <c r="B42" s="159">
        <v>1978</v>
      </c>
      <c r="C42" s="145" t="s">
        <v>36</v>
      </c>
      <c r="D42" s="143" t="s">
        <v>35</v>
      </c>
      <c r="E42" s="145"/>
      <c r="F42" s="145">
        <v>28</v>
      </c>
      <c r="G42" s="145">
        <v>20</v>
      </c>
      <c r="H42" s="160">
        <f t="shared" si="2"/>
        <v>0.7</v>
      </c>
      <c r="I42" s="160">
        <f t="shared" si="3"/>
        <v>0.5</v>
      </c>
      <c r="J42" s="160">
        <f t="shared" si="4"/>
        <v>1.2</v>
      </c>
      <c r="K42" s="161">
        <f t="shared" si="5"/>
        <v>4.95</v>
      </c>
      <c r="L42" s="38"/>
      <c r="M42" s="150" t="s">
        <v>173</v>
      </c>
      <c r="N42" s="145"/>
      <c r="O42" s="145"/>
      <c r="P42" s="172" t="s">
        <v>227</v>
      </c>
      <c r="Q42" s="172" t="s">
        <v>194</v>
      </c>
      <c r="R42" s="172" t="s">
        <v>206</v>
      </c>
      <c r="S42" s="172" t="s">
        <v>218</v>
      </c>
      <c r="T42" s="162"/>
      <c r="U42" s="146" t="s">
        <v>147</v>
      </c>
      <c r="V42" s="35"/>
      <c r="W42" s="159"/>
      <c r="X42" s="143"/>
      <c r="Y42" s="143"/>
      <c r="Z42" s="145"/>
      <c r="AA42" s="145"/>
      <c r="AB42" s="145"/>
      <c r="AC42" s="165"/>
      <c r="AD42" s="165"/>
      <c r="AE42" s="145"/>
      <c r="AF42" s="145"/>
      <c r="AG42" s="145"/>
      <c r="AH42" s="145"/>
      <c r="AI42" s="145"/>
      <c r="AJ42" s="145"/>
      <c r="AK42" s="145"/>
      <c r="AL42" s="146"/>
      <c r="AM42" s="9"/>
    </row>
    <row r="43" spans="1:39" ht="15" customHeight="1" x14ac:dyDescent="0.25">
      <c r="A43" s="159"/>
      <c r="B43" s="159">
        <v>1979</v>
      </c>
      <c r="C43" s="145" t="s">
        <v>37</v>
      </c>
      <c r="D43" s="143" t="s">
        <v>35</v>
      </c>
      <c r="E43" s="145"/>
      <c r="F43" s="145">
        <v>29</v>
      </c>
      <c r="G43" s="145">
        <v>9</v>
      </c>
      <c r="H43" s="160">
        <f t="shared" si="2"/>
        <v>0.1111111111111111</v>
      </c>
      <c r="I43" s="160">
        <f t="shared" si="3"/>
        <v>0.44444444444444442</v>
      </c>
      <c r="J43" s="160">
        <f t="shared" si="4"/>
        <v>0.55555555555555558</v>
      </c>
      <c r="K43" s="161">
        <f t="shared" si="5"/>
        <v>1.8888888888888888</v>
      </c>
      <c r="L43" s="38"/>
      <c r="M43" s="150" t="s">
        <v>174</v>
      </c>
      <c r="N43" s="145"/>
      <c r="O43" s="145"/>
      <c r="P43" s="172" t="s">
        <v>38</v>
      </c>
      <c r="Q43" s="3" t="s">
        <v>194</v>
      </c>
      <c r="R43" s="172" t="s">
        <v>207</v>
      </c>
      <c r="S43" s="172" t="s">
        <v>219</v>
      </c>
      <c r="T43" s="162"/>
      <c r="U43" s="146" t="s">
        <v>228</v>
      </c>
      <c r="V43" s="35"/>
      <c r="W43" s="159"/>
      <c r="X43" s="143"/>
      <c r="Y43" s="143"/>
      <c r="Z43" s="145"/>
      <c r="AA43" s="145"/>
      <c r="AB43" s="145"/>
      <c r="AC43" s="165"/>
      <c r="AD43" s="165"/>
      <c r="AE43" s="145"/>
      <c r="AF43" s="145"/>
      <c r="AG43" s="145"/>
      <c r="AH43" s="145"/>
      <c r="AI43" s="145"/>
      <c r="AJ43" s="145"/>
      <c r="AK43" s="145"/>
      <c r="AL43" s="146"/>
      <c r="AM43" s="9"/>
    </row>
    <row r="44" spans="1:39" ht="15" customHeight="1" x14ac:dyDescent="0.25">
      <c r="A44" s="159"/>
      <c r="B44" s="159">
        <v>1980</v>
      </c>
      <c r="C44" s="145" t="s">
        <v>38</v>
      </c>
      <c r="D44" s="143" t="s">
        <v>35</v>
      </c>
      <c r="E44" s="145"/>
      <c r="F44" s="145">
        <v>30</v>
      </c>
      <c r="G44" s="145">
        <v>22</v>
      </c>
      <c r="H44" s="160">
        <f>PRODUCT((F17+G17)/E17)</f>
        <v>0.27272727272727271</v>
      </c>
      <c r="I44" s="160">
        <f>PRODUCT(H17/E17)</f>
        <v>0.36363636363636365</v>
      </c>
      <c r="J44" s="160">
        <f>PRODUCT(F17+G17+H17)/E17</f>
        <v>0.63636363636363635</v>
      </c>
      <c r="K44" s="161">
        <f>PRODUCT(I17/E17)</f>
        <v>3.8181818181818183</v>
      </c>
      <c r="L44" s="38"/>
      <c r="M44" s="150" t="s">
        <v>175</v>
      </c>
      <c r="N44" s="145"/>
      <c r="O44" s="145"/>
      <c r="P44" s="3" t="s">
        <v>37</v>
      </c>
      <c r="Q44" s="172" t="s">
        <v>195</v>
      </c>
      <c r="R44" s="3" t="s">
        <v>208</v>
      </c>
      <c r="S44" s="3" t="s">
        <v>220</v>
      </c>
      <c r="T44" s="162"/>
      <c r="U44" s="146" t="s">
        <v>191</v>
      </c>
      <c r="V44" s="35"/>
      <c r="W44" s="159"/>
      <c r="X44" s="143"/>
      <c r="Y44" s="143"/>
      <c r="Z44" s="145"/>
      <c r="AA44" s="145"/>
      <c r="AB44" s="145"/>
      <c r="AC44" s="165"/>
      <c r="AD44" s="165"/>
      <c r="AE44" s="145"/>
      <c r="AF44" s="145"/>
      <c r="AG44" s="145"/>
      <c r="AH44" s="145"/>
      <c r="AI44" s="145"/>
      <c r="AJ44" s="145"/>
      <c r="AK44" s="145"/>
      <c r="AL44" s="146"/>
      <c r="AM44" s="9"/>
    </row>
    <row r="45" spans="1:39" ht="15" customHeight="1" x14ac:dyDescent="0.25">
      <c r="A45" s="159"/>
      <c r="B45" s="159"/>
      <c r="C45" s="145"/>
      <c r="D45" s="143"/>
      <c r="E45" s="145"/>
      <c r="F45" s="145"/>
      <c r="G45" s="145"/>
      <c r="H45" s="160"/>
      <c r="I45" s="160"/>
      <c r="J45" s="160"/>
      <c r="K45" s="161"/>
      <c r="L45" s="38"/>
      <c r="M45" s="150"/>
      <c r="N45" s="145"/>
      <c r="O45" s="145"/>
      <c r="P45" s="145"/>
      <c r="Q45" s="145"/>
      <c r="R45" s="145"/>
      <c r="S45" s="145"/>
      <c r="T45" s="162"/>
      <c r="U45" s="146"/>
      <c r="V45" s="35"/>
      <c r="W45" s="159"/>
      <c r="X45" s="143"/>
      <c r="Y45" s="143"/>
      <c r="Z45" s="145"/>
      <c r="AA45" s="145"/>
      <c r="AB45" s="145"/>
      <c r="AC45" s="165"/>
      <c r="AD45" s="165"/>
      <c r="AE45" s="145"/>
      <c r="AF45" s="145"/>
      <c r="AG45" s="145"/>
      <c r="AH45" s="145"/>
      <c r="AI45" s="145"/>
      <c r="AJ45" s="145"/>
      <c r="AK45" s="145"/>
      <c r="AL45" s="146"/>
      <c r="AM45" s="9"/>
    </row>
    <row r="46" spans="1:39" ht="15" customHeight="1" x14ac:dyDescent="0.25">
      <c r="A46" s="159"/>
      <c r="B46" s="151"/>
      <c r="C46" s="153"/>
      <c r="D46" s="153"/>
      <c r="E46" s="153"/>
      <c r="F46" s="153"/>
      <c r="G46" s="153"/>
      <c r="H46" s="163"/>
      <c r="I46" s="163"/>
      <c r="J46" s="163"/>
      <c r="K46" s="164"/>
      <c r="L46" s="38"/>
      <c r="M46" s="151"/>
      <c r="N46" s="153"/>
      <c r="O46" s="153"/>
      <c r="P46" s="153"/>
      <c r="Q46" s="153"/>
      <c r="R46" s="153"/>
      <c r="S46" s="153"/>
      <c r="T46" s="153"/>
      <c r="U46" s="164"/>
      <c r="V46" s="35"/>
      <c r="W46" s="64"/>
      <c r="X46" s="153"/>
      <c r="Y46" s="153"/>
      <c r="Z46" s="155"/>
      <c r="AA46" s="155"/>
      <c r="AB46" s="155"/>
      <c r="AC46" s="167"/>
      <c r="AD46" s="167"/>
      <c r="AE46" s="155"/>
      <c r="AF46" s="155"/>
      <c r="AG46" s="155"/>
      <c r="AH46" s="155"/>
      <c r="AI46" s="155"/>
      <c r="AJ46" s="155"/>
      <c r="AK46" s="155"/>
      <c r="AL46" s="68"/>
      <c r="AM46" s="9"/>
    </row>
    <row r="47" spans="1:39" ht="15" customHeight="1" x14ac:dyDescent="0.25">
      <c r="A47" s="15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8"/>
      <c r="W47" s="84"/>
      <c r="X47" s="35"/>
      <c r="Y47" s="24"/>
      <c r="Z47" s="24"/>
      <c r="AA47" s="24"/>
      <c r="AB47" s="58"/>
      <c r="AC47" s="58"/>
      <c r="AD47" s="24"/>
      <c r="AE47" s="24"/>
      <c r="AF47" s="24"/>
      <c r="AG47" s="24"/>
      <c r="AH47" s="24"/>
      <c r="AI47" s="24"/>
      <c r="AJ47" s="24"/>
      <c r="AK47" s="24"/>
      <c r="AL47" s="24"/>
      <c r="AM47" s="9"/>
    </row>
    <row r="48" spans="1:39" ht="15" customHeight="1" x14ac:dyDescent="0.25">
      <c r="A48" s="159"/>
      <c r="B48" s="156" t="s">
        <v>229</v>
      </c>
      <c r="C48" s="116"/>
      <c r="D48" s="117"/>
      <c r="E48" s="116"/>
      <c r="F48" s="116"/>
      <c r="G48" s="116"/>
      <c r="H48" s="176"/>
      <c r="I48" s="176"/>
      <c r="J48" s="176"/>
      <c r="K48" s="177"/>
      <c r="L48" s="38"/>
      <c r="M48" s="156" t="s">
        <v>232</v>
      </c>
      <c r="N48" s="116"/>
      <c r="O48" s="117"/>
      <c r="P48" s="116"/>
      <c r="Q48" s="116"/>
      <c r="R48" s="116"/>
      <c r="S48" s="176"/>
      <c r="T48" s="176"/>
      <c r="U48" s="177"/>
      <c r="V48" s="38"/>
      <c r="W48" s="35"/>
      <c r="X48" s="35"/>
      <c r="Y48" s="24"/>
      <c r="Z48" s="24"/>
      <c r="AA48" s="24"/>
      <c r="AB48" s="58"/>
      <c r="AC48" s="58"/>
      <c r="AD48" s="24"/>
      <c r="AE48" s="24"/>
      <c r="AF48" s="24"/>
      <c r="AG48" s="24"/>
      <c r="AH48" s="24"/>
      <c r="AI48" s="24"/>
      <c r="AJ48" s="24"/>
      <c r="AK48" s="24"/>
      <c r="AL48" s="24"/>
      <c r="AM48" s="9"/>
    </row>
    <row r="49" spans="1:39" ht="15" customHeight="1" x14ac:dyDescent="0.25">
      <c r="A49" s="35"/>
      <c r="B49" s="150">
        <v>5171</v>
      </c>
      <c r="C49" s="168" t="s">
        <v>233</v>
      </c>
      <c r="D49" s="143"/>
      <c r="E49" s="145"/>
      <c r="F49" s="145"/>
      <c r="G49" s="145"/>
      <c r="H49" s="160"/>
      <c r="I49" s="160"/>
      <c r="J49" s="160"/>
      <c r="K49" s="161"/>
      <c r="L49" s="38"/>
      <c r="M49" s="150">
        <v>5764</v>
      </c>
      <c r="N49" s="178" t="s">
        <v>230</v>
      </c>
      <c r="O49" s="145"/>
      <c r="P49" s="145"/>
      <c r="Q49" s="145"/>
      <c r="R49" s="145"/>
      <c r="S49" s="145"/>
      <c r="T49" s="160"/>
      <c r="U49" s="161"/>
      <c r="V49" s="38"/>
      <c r="W49" s="35"/>
      <c r="X49" s="35"/>
      <c r="Y49" s="24"/>
      <c r="Z49" s="24"/>
      <c r="AA49" s="24"/>
      <c r="AB49" s="58"/>
      <c r="AC49" s="58"/>
      <c r="AD49" s="24"/>
      <c r="AE49" s="24"/>
      <c r="AF49" s="24"/>
      <c r="AG49" s="24"/>
      <c r="AH49" s="24"/>
      <c r="AI49" s="24"/>
      <c r="AJ49" s="24"/>
      <c r="AK49" s="24"/>
      <c r="AL49" s="24"/>
      <c r="AM49" s="9"/>
    </row>
    <row r="50" spans="1:39" ht="15" customHeight="1" x14ac:dyDescent="0.25">
      <c r="A50" s="35"/>
      <c r="B50" s="159"/>
      <c r="C50" s="178"/>
      <c r="D50" s="143"/>
      <c r="E50" s="145"/>
      <c r="F50" s="145"/>
      <c r="G50" s="145"/>
      <c r="H50" s="160"/>
      <c r="I50" s="160"/>
      <c r="J50" s="160"/>
      <c r="K50" s="161"/>
      <c r="L50" s="38"/>
      <c r="M50" s="150">
        <v>5171</v>
      </c>
      <c r="N50" s="168" t="s">
        <v>233</v>
      </c>
      <c r="O50" s="145"/>
      <c r="P50" s="145"/>
      <c r="Q50" s="145"/>
      <c r="R50" s="145"/>
      <c r="S50" s="145"/>
      <c r="T50" s="160"/>
      <c r="U50" s="161"/>
      <c r="V50" s="38"/>
      <c r="W50" s="35"/>
      <c r="X50" s="35"/>
      <c r="Y50" s="24"/>
      <c r="Z50" s="24"/>
      <c r="AA50" s="24"/>
      <c r="AB50" s="58"/>
      <c r="AC50" s="58"/>
      <c r="AD50" s="24"/>
      <c r="AE50" s="24"/>
      <c r="AF50" s="24"/>
      <c r="AG50" s="24"/>
      <c r="AH50" s="24"/>
      <c r="AI50" s="24"/>
      <c r="AJ50" s="24"/>
      <c r="AK50" s="24"/>
      <c r="AL50" s="24"/>
      <c r="AM50" s="9"/>
    </row>
    <row r="51" spans="1:39" ht="15" customHeight="1" x14ac:dyDescent="0.25">
      <c r="A51" s="35"/>
      <c r="B51" s="156" t="s">
        <v>231</v>
      </c>
      <c r="C51" s="115"/>
      <c r="D51" s="117"/>
      <c r="E51" s="116"/>
      <c r="F51" s="116"/>
      <c r="G51" s="116"/>
      <c r="H51" s="176"/>
      <c r="I51" s="176"/>
      <c r="J51" s="176"/>
      <c r="K51" s="177"/>
      <c r="L51" s="38"/>
      <c r="M51" s="150">
        <v>5155</v>
      </c>
      <c r="N51" s="168" t="s">
        <v>234</v>
      </c>
      <c r="O51" s="145"/>
      <c r="P51" s="145"/>
      <c r="Q51" s="145"/>
      <c r="R51" s="145"/>
      <c r="S51" s="145"/>
      <c r="T51" s="160"/>
      <c r="U51" s="161"/>
      <c r="V51" s="38"/>
      <c r="W51" s="35"/>
      <c r="X51" s="35"/>
      <c r="Y51" s="24"/>
      <c r="Z51" s="24"/>
      <c r="AA51" s="24"/>
      <c r="AB51" s="58"/>
      <c r="AC51" s="58"/>
      <c r="AD51" s="24"/>
      <c r="AE51" s="24"/>
      <c r="AF51" s="24"/>
      <c r="AG51" s="24"/>
      <c r="AH51" s="24"/>
      <c r="AI51" s="24"/>
      <c r="AJ51" s="24"/>
      <c r="AK51" s="24"/>
      <c r="AL51" s="24"/>
      <c r="AM51" s="9"/>
    </row>
    <row r="52" spans="1:39" ht="15" customHeight="1" x14ac:dyDescent="0.25">
      <c r="A52" s="35"/>
      <c r="B52" s="150">
        <v>5764</v>
      </c>
      <c r="C52" s="178" t="s">
        <v>230</v>
      </c>
      <c r="D52" s="145"/>
      <c r="E52" s="145"/>
      <c r="F52" s="145"/>
      <c r="G52" s="145"/>
      <c r="H52" s="145"/>
      <c r="I52" s="160"/>
      <c r="J52" s="160"/>
      <c r="K52" s="161"/>
      <c r="L52" s="35"/>
      <c r="M52" s="150">
        <v>5100</v>
      </c>
      <c r="N52" s="143" t="s">
        <v>235</v>
      </c>
      <c r="O52" s="145"/>
      <c r="P52" s="145"/>
      <c r="Q52" s="145"/>
      <c r="R52" s="145"/>
      <c r="S52" s="145"/>
      <c r="T52" s="160"/>
      <c r="U52" s="161"/>
      <c r="V52" s="38"/>
      <c r="W52" s="35"/>
      <c r="X52" s="35"/>
      <c r="Y52" s="24"/>
      <c r="Z52" s="24"/>
      <c r="AA52" s="24"/>
      <c r="AB52" s="58"/>
      <c r="AC52" s="58"/>
      <c r="AD52" s="24"/>
      <c r="AE52" s="24"/>
      <c r="AF52" s="24"/>
      <c r="AG52" s="24"/>
      <c r="AH52" s="24"/>
      <c r="AI52" s="24"/>
      <c r="AJ52" s="24"/>
      <c r="AK52" s="24"/>
      <c r="AL52" s="24"/>
      <c r="AM52" s="9"/>
    </row>
    <row r="53" spans="1:39" ht="15" customHeight="1" x14ac:dyDescent="0.25">
      <c r="A53" s="35"/>
      <c r="B53" s="150"/>
      <c r="C53" s="178"/>
      <c r="D53" s="145"/>
      <c r="E53" s="145"/>
      <c r="F53" s="145"/>
      <c r="G53" s="145"/>
      <c r="H53" s="145"/>
      <c r="I53" s="160"/>
      <c r="J53" s="160"/>
      <c r="K53" s="161"/>
      <c r="L53" s="35"/>
      <c r="M53" s="150">
        <v>5061</v>
      </c>
      <c r="N53" s="143" t="s">
        <v>236</v>
      </c>
      <c r="O53" s="145"/>
      <c r="P53" s="145"/>
      <c r="Q53" s="145"/>
      <c r="R53" s="145"/>
      <c r="S53" s="145"/>
      <c r="T53" s="160"/>
      <c r="U53" s="161"/>
      <c r="V53" s="38"/>
      <c r="W53" s="35"/>
      <c r="X53" s="35"/>
      <c r="Y53" s="24"/>
      <c r="Z53" s="24"/>
      <c r="AA53" s="24"/>
      <c r="AB53" s="58"/>
      <c r="AC53" s="58"/>
      <c r="AD53" s="24"/>
      <c r="AE53" s="24"/>
      <c r="AF53" s="24"/>
      <c r="AG53" s="24"/>
      <c r="AH53" s="24"/>
      <c r="AI53" s="24"/>
      <c r="AJ53" s="24"/>
      <c r="AK53" s="24"/>
      <c r="AL53" s="24"/>
      <c r="AM53" s="9"/>
    </row>
    <row r="54" spans="1:39" ht="15" customHeight="1" x14ac:dyDescent="0.25">
      <c r="A54" s="35"/>
      <c r="B54" s="182" t="s">
        <v>237</v>
      </c>
      <c r="C54" s="119" t="s">
        <v>238</v>
      </c>
      <c r="D54" s="119"/>
      <c r="E54" s="116" t="s">
        <v>3</v>
      </c>
      <c r="F54" s="116"/>
      <c r="G54" s="116" t="s">
        <v>239</v>
      </c>
      <c r="H54" s="176"/>
      <c r="I54" s="185" t="s">
        <v>240</v>
      </c>
      <c r="J54" s="176"/>
      <c r="K54" s="177"/>
      <c r="L54" s="35"/>
      <c r="M54" s="150"/>
      <c r="N54" s="143"/>
      <c r="O54" s="145"/>
      <c r="P54" s="145"/>
      <c r="Q54" s="145"/>
      <c r="R54" s="145"/>
      <c r="S54" s="145"/>
      <c r="T54" s="160"/>
      <c r="U54" s="161"/>
      <c r="V54" s="38"/>
      <c r="W54" s="35"/>
      <c r="X54" s="35"/>
      <c r="Y54" s="24"/>
      <c r="Z54" s="24"/>
      <c r="AA54" s="24"/>
      <c r="AB54" s="58"/>
      <c r="AC54" s="58"/>
      <c r="AD54" s="24"/>
      <c r="AE54" s="24"/>
      <c r="AF54" s="24"/>
      <c r="AG54" s="24"/>
      <c r="AH54" s="24"/>
      <c r="AI54" s="24"/>
      <c r="AJ54" s="24"/>
      <c r="AK54" s="24"/>
      <c r="AL54" s="24"/>
      <c r="AM54" s="9"/>
    </row>
    <row r="55" spans="1:39" ht="15" customHeight="1" x14ac:dyDescent="0.25">
      <c r="A55" s="35"/>
      <c r="B55" s="183"/>
      <c r="C55" s="184" t="s">
        <v>241</v>
      </c>
      <c r="D55" s="145"/>
      <c r="E55" s="145">
        <v>282</v>
      </c>
      <c r="F55" s="145"/>
      <c r="G55" s="145">
        <v>2058.6560283687945</v>
      </c>
      <c r="H55" s="145"/>
      <c r="I55" s="160"/>
      <c r="J55" s="160"/>
      <c r="K55" s="161"/>
      <c r="L55" s="35"/>
      <c r="M55" s="150"/>
      <c r="N55" s="143"/>
      <c r="O55" s="145"/>
      <c r="P55" s="145"/>
      <c r="Q55" s="145"/>
      <c r="R55" s="145"/>
      <c r="S55" s="145"/>
      <c r="T55" s="160"/>
      <c r="U55" s="161"/>
      <c r="V55" s="38"/>
      <c r="W55" s="35"/>
      <c r="X55" s="35"/>
      <c r="Y55" s="24"/>
      <c r="Z55" s="24"/>
      <c r="AA55" s="24"/>
      <c r="AB55" s="58"/>
      <c r="AC55" s="58"/>
      <c r="AD55" s="24"/>
      <c r="AE55" s="24"/>
      <c r="AF55" s="24"/>
      <c r="AG55" s="24"/>
      <c r="AH55" s="24"/>
      <c r="AI55" s="24"/>
      <c r="AJ55" s="24"/>
      <c r="AK55" s="24"/>
      <c r="AL55" s="24"/>
      <c r="AM55" s="9"/>
    </row>
    <row r="56" spans="1:39" ht="15" customHeight="1" x14ac:dyDescent="0.25">
      <c r="A56" s="35"/>
      <c r="B56" s="150"/>
      <c r="C56" s="178"/>
      <c r="D56" s="145"/>
      <c r="E56" s="145"/>
      <c r="F56" s="145"/>
      <c r="G56" s="145"/>
      <c r="H56" s="145"/>
      <c r="I56" s="160"/>
      <c r="J56" s="160"/>
      <c r="K56" s="161"/>
      <c r="L56" s="35"/>
      <c r="M56" s="150"/>
      <c r="N56" s="143"/>
      <c r="O56" s="145"/>
      <c r="P56" s="145"/>
      <c r="Q56" s="145"/>
      <c r="R56" s="145"/>
      <c r="S56" s="145"/>
      <c r="T56" s="160"/>
      <c r="U56" s="161"/>
      <c r="V56" s="38"/>
      <c r="W56" s="35"/>
      <c r="X56" s="35"/>
      <c r="Y56" s="24"/>
      <c r="Z56" s="24"/>
      <c r="AA56" s="24"/>
      <c r="AB56" s="58"/>
      <c r="AC56" s="58"/>
      <c r="AD56" s="24"/>
      <c r="AE56" s="24"/>
      <c r="AF56" s="24"/>
      <c r="AG56" s="24"/>
      <c r="AH56" s="24"/>
      <c r="AI56" s="24"/>
      <c r="AJ56" s="24"/>
      <c r="AK56" s="24"/>
      <c r="AL56" s="24"/>
      <c r="AM56" s="9"/>
    </row>
    <row r="57" spans="1:39" ht="15" customHeight="1" x14ac:dyDescent="0.25">
      <c r="A57" s="35"/>
      <c r="B57" s="64"/>
      <c r="C57" s="179"/>
      <c r="D57" s="155"/>
      <c r="E57" s="155"/>
      <c r="F57" s="155"/>
      <c r="G57" s="155"/>
      <c r="H57" s="155"/>
      <c r="I57" s="180"/>
      <c r="J57" s="180"/>
      <c r="K57" s="181"/>
      <c r="L57" s="35"/>
      <c r="M57" s="64"/>
      <c r="N57" s="179"/>
      <c r="O57" s="155"/>
      <c r="P57" s="155"/>
      <c r="Q57" s="155"/>
      <c r="R57" s="155"/>
      <c r="S57" s="155"/>
      <c r="T57" s="180"/>
      <c r="U57" s="181"/>
      <c r="V57" s="38"/>
      <c r="W57" s="35"/>
      <c r="X57" s="35"/>
      <c r="Y57" s="24"/>
      <c r="Z57" s="24"/>
      <c r="AA57" s="24"/>
      <c r="AB57" s="58"/>
      <c r="AC57" s="58"/>
      <c r="AD57" s="24"/>
      <c r="AE57" s="24"/>
      <c r="AF57" s="24"/>
      <c r="AG57" s="24"/>
      <c r="AH57" s="24"/>
      <c r="AI57" s="24"/>
      <c r="AJ57" s="24"/>
      <c r="AK57" s="24"/>
      <c r="AL57" s="24"/>
      <c r="AM57" s="9"/>
    </row>
    <row r="58" spans="1:39" ht="15" customHeight="1" x14ac:dyDescent="0.25">
      <c r="A58" s="3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8"/>
      <c r="W58" s="35"/>
      <c r="X58" s="35"/>
      <c r="Y58" s="24"/>
      <c r="Z58" s="24"/>
      <c r="AA58" s="24"/>
      <c r="AB58" s="58"/>
      <c r="AC58" s="58"/>
      <c r="AD58" s="24"/>
      <c r="AE58" s="24"/>
      <c r="AF58" s="24"/>
      <c r="AG58" s="24"/>
      <c r="AH58" s="24"/>
      <c r="AI58" s="24"/>
      <c r="AJ58" s="24"/>
      <c r="AK58" s="24"/>
      <c r="AL58" s="24"/>
      <c r="AM58" s="9"/>
    </row>
    <row r="59" spans="1:39" ht="15" customHeight="1" x14ac:dyDescent="0.25">
      <c r="A59" s="3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8"/>
      <c r="W59" s="35"/>
      <c r="X59" s="35"/>
      <c r="Y59" s="24"/>
      <c r="Z59" s="24"/>
      <c r="AA59" s="24"/>
      <c r="AB59" s="58"/>
      <c r="AC59" s="58"/>
      <c r="AD59" s="24"/>
      <c r="AE59" s="24"/>
      <c r="AF59" s="24"/>
      <c r="AG59" s="24"/>
      <c r="AH59" s="24"/>
      <c r="AI59" s="24"/>
      <c r="AJ59" s="24"/>
      <c r="AK59" s="24"/>
      <c r="AL59" s="24"/>
      <c r="AM59" s="9"/>
    </row>
    <row r="60" spans="1:39" ht="15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8"/>
      <c r="W60" s="35"/>
      <c r="X60" s="35"/>
      <c r="Y60" s="24"/>
      <c r="Z60" s="24"/>
      <c r="AA60" s="24"/>
      <c r="AB60" s="58"/>
      <c r="AC60" s="58"/>
      <c r="AD60" s="24"/>
      <c r="AE60" s="24"/>
      <c r="AF60" s="24"/>
      <c r="AG60" s="24"/>
      <c r="AH60" s="24"/>
      <c r="AI60" s="24"/>
      <c r="AJ60" s="24"/>
      <c r="AK60" s="24"/>
      <c r="AL60" s="24"/>
      <c r="AM60" s="9"/>
    </row>
    <row r="61" spans="1:39" ht="15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8"/>
      <c r="W61" s="35"/>
      <c r="X61" s="35"/>
      <c r="Y61" s="24"/>
      <c r="Z61" s="24"/>
      <c r="AA61" s="24"/>
      <c r="AB61" s="58"/>
      <c r="AC61" s="58"/>
      <c r="AD61" s="24"/>
      <c r="AE61" s="24"/>
      <c r="AF61" s="24"/>
      <c r="AG61" s="24"/>
      <c r="AH61" s="24"/>
      <c r="AI61" s="24"/>
      <c r="AJ61" s="24"/>
      <c r="AK61" s="24"/>
      <c r="AL61" s="24"/>
      <c r="AM61" s="9"/>
    </row>
    <row r="62" spans="1:39" ht="15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8"/>
      <c r="W62" s="35"/>
      <c r="X62" s="35"/>
      <c r="Y62" s="24"/>
      <c r="Z62" s="24"/>
      <c r="AA62" s="24"/>
      <c r="AB62" s="58"/>
      <c r="AC62" s="58"/>
      <c r="AD62" s="24"/>
      <c r="AE62" s="24"/>
      <c r="AF62" s="24"/>
      <c r="AG62" s="24"/>
      <c r="AH62" s="24"/>
      <c r="AI62" s="24"/>
      <c r="AJ62" s="24"/>
      <c r="AK62" s="24"/>
      <c r="AL62" s="24"/>
      <c r="AM62" s="9"/>
    </row>
    <row r="63" spans="1:39" ht="1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8"/>
      <c r="W63" s="35"/>
      <c r="X63" s="35"/>
      <c r="Y63" s="24"/>
      <c r="Z63" s="24"/>
      <c r="AA63" s="24"/>
      <c r="AB63" s="58"/>
      <c r="AC63" s="58"/>
      <c r="AD63" s="24"/>
      <c r="AE63" s="24"/>
      <c r="AF63" s="24"/>
      <c r="AG63" s="24"/>
      <c r="AH63" s="24"/>
      <c r="AI63" s="24"/>
      <c r="AJ63" s="24"/>
      <c r="AK63" s="24"/>
      <c r="AL63" s="24"/>
      <c r="AM63" s="9"/>
    </row>
    <row r="64" spans="1:39" ht="15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8"/>
      <c r="W64" s="35"/>
      <c r="X64" s="35"/>
      <c r="Y64" s="24"/>
      <c r="Z64" s="24"/>
      <c r="AA64" s="24"/>
      <c r="AB64" s="58"/>
      <c r="AC64" s="58"/>
      <c r="AD64" s="24"/>
      <c r="AE64" s="24"/>
      <c r="AF64" s="24"/>
      <c r="AG64" s="24"/>
      <c r="AH64" s="24"/>
      <c r="AI64" s="24"/>
      <c r="AJ64" s="24"/>
      <c r="AK64" s="24"/>
      <c r="AL64" s="24"/>
      <c r="AM64" s="9"/>
    </row>
    <row r="65" spans="1:39" ht="15" customHeight="1" x14ac:dyDescent="0.25">
      <c r="A65" s="3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8"/>
      <c r="W65" s="35"/>
      <c r="X65" s="35"/>
      <c r="Y65" s="24"/>
      <c r="Z65" s="24"/>
      <c r="AA65" s="24"/>
      <c r="AB65" s="58"/>
      <c r="AC65" s="58"/>
      <c r="AD65" s="24"/>
      <c r="AE65" s="24"/>
      <c r="AF65" s="24"/>
      <c r="AG65" s="24"/>
      <c r="AH65" s="24"/>
      <c r="AI65" s="24"/>
      <c r="AJ65" s="24"/>
      <c r="AK65" s="24"/>
      <c r="AL65" s="24"/>
      <c r="AM65" s="9"/>
    </row>
    <row r="66" spans="1:39" ht="15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8"/>
      <c r="W66" s="35"/>
      <c r="X66" s="35"/>
      <c r="Y66" s="24"/>
      <c r="Z66" s="24"/>
      <c r="AA66" s="24"/>
      <c r="AB66" s="58"/>
      <c r="AC66" s="58"/>
      <c r="AD66" s="24"/>
      <c r="AE66" s="24"/>
      <c r="AF66" s="24"/>
      <c r="AG66" s="24"/>
      <c r="AH66" s="24"/>
      <c r="AI66" s="24"/>
      <c r="AJ66" s="24"/>
      <c r="AK66" s="24"/>
      <c r="AL66" s="24"/>
      <c r="AM66" s="9"/>
    </row>
    <row r="67" spans="1:39" ht="15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8"/>
      <c r="W67" s="35"/>
      <c r="X67" s="35"/>
      <c r="Y67" s="24"/>
      <c r="Z67" s="24"/>
      <c r="AA67" s="24"/>
      <c r="AB67" s="58"/>
      <c r="AC67" s="58"/>
      <c r="AD67" s="24"/>
      <c r="AE67" s="24"/>
      <c r="AF67" s="24"/>
      <c r="AG67" s="24"/>
      <c r="AH67" s="24"/>
      <c r="AI67" s="24"/>
      <c r="AJ67" s="24"/>
      <c r="AK67" s="24"/>
      <c r="AL67" s="24"/>
      <c r="AM67" s="9"/>
    </row>
    <row r="68" spans="1:39" ht="15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8"/>
      <c r="W68" s="35"/>
      <c r="X68" s="35"/>
      <c r="Y68" s="24"/>
      <c r="Z68" s="24"/>
      <c r="AA68" s="24"/>
      <c r="AB68" s="58"/>
      <c r="AC68" s="58"/>
      <c r="AD68" s="24"/>
      <c r="AE68" s="24"/>
      <c r="AF68" s="24"/>
      <c r="AG68" s="24"/>
      <c r="AH68" s="24"/>
      <c r="AI68" s="24"/>
      <c r="AJ68" s="24"/>
      <c r="AK68" s="24"/>
      <c r="AL68" s="24"/>
      <c r="AM68" s="9"/>
    </row>
    <row r="69" spans="1:39" ht="15" customHeight="1" x14ac:dyDescent="0.25">
      <c r="A69" s="3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8"/>
      <c r="W69" s="35"/>
      <c r="X69" s="35"/>
      <c r="Y69" s="24"/>
      <c r="Z69" s="24"/>
      <c r="AA69" s="24"/>
      <c r="AB69" s="58"/>
      <c r="AC69" s="58"/>
      <c r="AD69" s="24"/>
      <c r="AE69" s="24"/>
      <c r="AF69" s="24"/>
      <c r="AG69" s="24"/>
      <c r="AH69" s="24"/>
      <c r="AI69" s="24"/>
      <c r="AJ69" s="24"/>
      <c r="AK69" s="24"/>
      <c r="AL69" s="24"/>
      <c r="AM69" s="9"/>
    </row>
    <row r="70" spans="1:39" ht="15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8"/>
      <c r="W70" s="35"/>
      <c r="X70" s="35"/>
      <c r="Y70" s="24"/>
      <c r="Z70" s="24"/>
      <c r="AA70" s="24"/>
      <c r="AB70" s="58"/>
      <c r="AC70" s="58"/>
      <c r="AD70" s="24"/>
      <c r="AE70" s="24"/>
      <c r="AF70" s="24"/>
      <c r="AG70" s="24"/>
      <c r="AH70" s="24"/>
      <c r="AI70" s="24"/>
      <c r="AJ70" s="24"/>
      <c r="AK70" s="24"/>
      <c r="AL70" s="24"/>
      <c r="AM70" s="9"/>
    </row>
    <row r="71" spans="1:39" ht="15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8"/>
      <c r="W71" s="35"/>
      <c r="X71" s="35"/>
      <c r="Y71" s="24"/>
      <c r="Z71" s="24"/>
      <c r="AA71" s="24"/>
      <c r="AB71" s="58"/>
      <c r="AC71" s="58"/>
      <c r="AD71" s="24"/>
      <c r="AE71" s="24"/>
      <c r="AF71" s="24"/>
      <c r="AG71" s="24"/>
      <c r="AH71" s="24"/>
      <c r="AI71" s="24"/>
      <c r="AJ71" s="24"/>
      <c r="AK71" s="24"/>
      <c r="AL71" s="24"/>
      <c r="AM71" s="9"/>
    </row>
    <row r="72" spans="1:39" ht="15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8"/>
      <c r="W72" s="35"/>
      <c r="X72" s="35"/>
      <c r="Y72" s="24"/>
      <c r="Z72" s="24"/>
      <c r="AA72" s="24"/>
      <c r="AB72" s="58"/>
      <c r="AC72" s="58"/>
      <c r="AD72" s="24"/>
      <c r="AE72" s="24"/>
      <c r="AF72" s="24"/>
      <c r="AG72" s="24"/>
      <c r="AH72" s="24"/>
      <c r="AI72" s="24"/>
      <c r="AJ72" s="24"/>
      <c r="AK72" s="24"/>
      <c r="AL72" s="24"/>
      <c r="AM72" s="9"/>
    </row>
    <row r="73" spans="1:39" ht="15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8"/>
      <c r="W73" s="35"/>
      <c r="X73" s="35"/>
      <c r="Y73" s="24"/>
      <c r="Z73" s="24"/>
      <c r="AA73" s="24"/>
      <c r="AB73" s="58"/>
      <c r="AC73" s="58"/>
      <c r="AD73" s="24"/>
      <c r="AE73" s="24"/>
      <c r="AF73" s="24"/>
      <c r="AG73" s="24"/>
      <c r="AH73" s="24"/>
      <c r="AI73" s="24"/>
      <c r="AJ73" s="24"/>
      <c r="AK73" s="24"/>
      <c r="AL73" s="24"/>
      <c r="AM73" s="9"/>
    </row>
    <row r="74" spans="1:39" ht="15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8"/>
      <c r="W74" s="35"/>
      <c r="X74" s="35"/>
      <c r="Y74" s="24"/>
      <c r="Z74" s="24"/>
      <c r="AA74" s="24"/>
      <c r="AB74" s="58"/>
      <c r="AC74" s="58"/>
      <c r="AD74" s="24"/>
      <c r="AE74" s="24"/>
      <c r="AF74" s="24"/>
      <c r="AG74" s="24"/>
      <c r="AH74" s="24"/>
      <c r="AI74" s="24"/>
      <c r="AJ74" s="24"/>
      <c r="AK74" s="24"/>
      <c r="AL74" s="24"/>
      <c r="AM74" s="9"/>
    </row>
    <row r="75" spans="1:39" ht="15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8"/>
      <c r="W75" s="35"/>
      <c r="X75" s="35"/>
      <c r="Y75" s="24"/>
      <c r="Z75" s="24"/>
      <c r="AA75" s="24"/>
      <c r="AB75" s="58"/>
      <c r="AC75" s="58"/>
      <c r="AD75" s="24"/>
      <c r="AE75" s="24"/>
      <c r="AF75" s="24"/>
      <c r="AG75" s="24"/>
      <c r="AH75" s="24"/>
      <c r="AI75" s="24"/>
      <c r="AJ75" s="24"/>
      <c r="AK75" s="24"/>
      <c r="AL75" s="24"/>
      <c r="AM75" s="9"/>
    </row>
    <row r="76" spans="1:39" ht="15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8"/>
      <c r="W76" s="35"/>
      <c r="X76" s="35"/>
      <c r="Y76" s="24"/>
      <c r="Z76" s="24"/>
      <c r="AA76" s="24"/>
      <c r="AB76" s="58"/>
      <c r="AC76" s="58"/>
      <c r="AD76" s="24"/>
      <c r="AE76" s="24"/>
      <c r="AF76" s="24"/>
      <c r="AG76" s="24"/>
      <c r="AH76" s="24"/>
      <c r="AI76" s="24"/>
      <c r="AJ76" s="24"/>
      <c r="AK76" s="24"/>
      <c r="AL76" s="24"/>
      <c r="AM76" s="9"/>
    </row>
    <row r="77" spans="1:39" ht="15" customHeight="1" x14ac:dyDescent="0.25">
      <c r="A77" s="35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5"/>
      <c r="V77" s="38"/>
      <c r="W77" s="35"/>
      <c r="X77" s="35"/>
      <c r="Y77" s="24"/>
      <c r="Z77" s="24"/>
      <c r="AA77" s="24"/>
      <c r="AB77" s="58"/>
      <c r="AC77" s="58"/>
      <c r="AD77" s="24"/>
      <c r="AE77" s="24"/>
      <c r="AF77" s="24"/>
      <c r="AG77" s="24"/>
      <c r="AH77" s="24"/>
      <c r="AI77" s="24"/>
      <c r="AJ77" s="24"/>
      <c r="AK77" s="24"/>
      <c r="AL77" s="24"/>
      <c r="AM77" s="9"/>
    </row>
    <row r="78" spans="1:39" ht="15" customHeight="1" x14ac:dyDescent="0.25">
      <c r="A78" s="35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5"/>
      <c r="V78" s="38"/>
      <c r="W78" s="35"/>
      <c r="X78" s="35"/>
      <c r="Y78" s="24"/>
      <c r="Z78" s="24"/>
      <c r="AA78" s="24"/>
      <c r="AB78" s="58"/>
      <c r="AC78" s="58"/>
      <c r="AD78" s="24"/>
      <c r="AE78" s="24"/>
      <c r="AF78" s="24"/>
      <c r="AG78" s="24"/>
      <c r="AH78" s="24"/>
      <c r="AI78" s="24"/>
      <c r="AJ78" s="24"/>
      <c r="AK78" s="24"/>
      <c r="AL78" s="24"/>
      <c r="AM78" s="9"/>
    </row>
    <row r="79" spans="1:39" ht="15" customHeight="1" x14ac:dyDescent="0.25">
      <c r="A79" s="35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5"/>
      <c r="V79" s="38"/>
      <c r="W79" s="35"/>
      <c r="X79" s="35"/>
      <c r="Y79" s="24"/>
      <c r="Z79" s="24"/>
      <c r="AA79" s="24"/>
      <c r="AB79" s="58"/>
      <c r="AC79" s="58"/>
      <c r="AD79" s="24"/>
      <c r="AE79" s="24"/>
      <c r="AF79" s="24"/>
      <c r="AG79" s="24"/>
      <c r="AH79" s="24"/>
      <c r="AI79" s="24"/>
      <c r="AJ79" s="24"/>
      <c r="AK79" s="24"/>
      <c r="AL79" s="24"/>
      <c r="AM79" s="9"/>
    </row>
    <row r="80" spans="1:39" ht="15" customHeight="1" x14ac:dyDescent="0.25">
      <c r="A80" s="35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5"/>
      <c r="V80" s="38"/>
      <c r="W80" s="35"/>
      <c r="X80" s="35"/>
      <c r="Y80" s="24"/>
      <c r="Z80" s="24"/>
      <c r="AA80" s="24"/>
      <c r="AB80" s="58"/>
      <c r="AC80" s="58"/>
      <c r="AD80" s="24"/>
      <c r="AE80" s="24"/>
      <c r="AF80" s="24"/>
      <c r="AG80" s="24"/>
      <c r="AH80" s="24"/>
      <c r="AI80" s="24"/>
      <c r="AJ80" s="24"/>
      <c r="AK80" s="24"/>
      <c r="AL80" s="24"/>
      <c r="AM80" s="9"/>
    </row>
    <row r="81" spans="1:39" ht="15" customHeight="1" x14ac:dyDescent="0.25">
      <c r="A81" s="35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5"/>
      <c r="V81" s="38"/>
      <c r="W81" s="35"/>
      <c r="X81" s="35"/>
      <c r="Y81" s="24"/>
      <c r="Z81" s="24"/>
      <c r="AA81" s="24"/>
      <c r="AB81" s="58"/>
      <c r="AC81" s="58"/>
      <c r="AD81" s="24"/>
      <c r="AE81" s="24"/>
      <c r="AF81" s="24"/>
      <c r="AG81" s="24"/>
      <c r="AH81" s="24"/>
      <c r="AI81" s="24"/>
      <c r="AJ81" s="24"/>
      <c r="AK81" s="24"/>
      <c r="AL81" s="24"/>
      <c r="AM81" s="9"/>
    </row>
    <row r="82" spans="1:39" ht="15" customHeight="1" x14ac:dyDescent="0.25">
      <c r="A82" s="3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5"/>
      <c r="V82" s="38"/>
      <c r="W82" s="35"/>
      <c r="X82" s="35"/>
      <c r="Y82" s="24"/>
      <c r="Z82" s="24"/>
      <c r="AA82" s="24"/>
      <c r="AB82" s="58"/>
      <c r="AC82" s="58"/>
      <c r="AD82" s="24"/>
      <c r="AE82" s="24"/>
      <c r="AF82" s="24"/>
      <c r="AG82" s="24"/>
      <c r="AH82" s="24"/>
      <c r="AI82" s="24"/>
      <c r="AJ82" s="24"/>
      <c r="AK82" s="24"/>
      <c r="AL82" s="24"/>
      <c r="AM82" s="9"/>
    </row>
    <row r="83" spans="1:39" ht="15" customHeight="1" x14ac:dyDescent="0.25">
      <c r="A83" s="35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5"/>
      <c r="V83" s="38"/>
      <c r="W83" s="35"/>
      <c r="X83" s="35"/>
      <c r="Y83" s="24"/>
      <c r="Z83" s="24"/>
      <c r="AA83" s="24"/>
      <c r="AB83" s="58"/>
      <c r="AC83" s="58"/>
      <c r="AD83" s="24"/>
      <c r="AE83" s="24"/>
      <c r="AF83" s="24"/>
      <c r="AG83" s="24"/>
      <c r="AH83" s="24"/>
      <c r="AI83" s="24"/>
      <c r="AJ83" s="24"/>
      <c r="AK83" s="24"/>
      <c r="AL83" s="24"/>
      <c r="AM83" s="9"/>
    </row>
    <row r="84" spans="1:39" ht="15" customHeight="1" x14ac:dyDescent="0.25">
      <c r="A84" s="35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5"/>
      <c r="V84" s="38"/>
      <c r="W84" s="35"/>
      <c r="X84" s="35"/>
      <c r="Y84" s="24"/>
      <c r="Z84" s="24"/>
      <c r="AA84" s="24"/>
      <c r="AB84" s="58"/>
      <c r="AC84" s="58"/>
      <c r="AD84" s="24"/>
      <c r="AE84" s="24"/>
      <c r="AF84" s="24"/>
      <c r="AG84" s="24"/>
      <c r="AH84" s="24"/>
      <c r="AI84" s="24"/>
      <c r="AJ84" s="24"/>
      <c r="AK84" s="24"/>
      <c r="AL84" s="24"/>
      <c r="AM84" s="9"/>
    </row>
    <row r="85" spans="1:39" ht="15" customHeight="1" x14ac:dyDescent="0.25">
      <c r="A85" s="3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5"/>
      <c r="V85" s="38"/>
      <c r="W85" s="35"/>
      <c r="X85" s="35"/>
      <c r="Y85" s="24"/>
      <c r="Z85" s="24"/>
      <c r="AA85" s="24"/>
      <c r="AB85" s="58"/>
      <c r="AC85" s="58"/>
      <c r="AD85" s="24"/>
      <c r="AE85" s="24"/>
      <c r="AF85" s="24"/>
      <c r="AG85" s="24"/>
      <c r="AH85" s="24"/>
      <c r="AI85" s="24"/>
      <c r="AJ85" s="24"/>
      <c r="AK85" s="24"/>
      <c r="AL85" s="24"/>
      <c r="AM85" s="9"/>
    </row>
    <row r="86" spans="1:39" ht="15" customHeight="1" x14ac:dyDescent="0.25">
      <c r="A86" s="35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5"/>
      <c r="V86" s="38"/>
      <c r="W86" s="35"/>
      <c r="X86" s="35"/>
      <c r="Y86" s="24"/>
      <c r="Z86" s="24"/>
      <c r="AA86" s="24"/>
      <c r="AB86" s="58"/>
      <c r="AC86" s="58"/>
      <c r="AD86" s="24"/>
      <c r="AE86" s="24"/>
      <c r="AF86" s="24"/>
      <c r="AG86" s="24"/>
      <c r="AH86" s="24"/>
      <c r="AI86" s="24"/>
      <c r="AJ86" s="24"/>
      <c r="AK86" s="24"/>
      <c r="AL86" s="24"/>
      <c r="AM86" s="9"/>
    </row>
    <row r="87" spans="1:39" ht="15" customHeight="1" x14ac:dyDescent="0.2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5"/>
      <c r="V87" s="38"/>
      <c r="W87" s="35"/>
      <c r="X87" s="35"/>
      <c r="Y87" s="24"/>
      <c r="Z87" s="24"/>
      <c r="AA87" s="24"/>
      <c r="AB87" s="58"/>
      <c r="AC87" s="58"/>
      <c r="AD87" s="24"/>
      <c r="AE87" s="24"/>
      <c r="AF87" s="24"/>
      <c r="AG87" s="24"/>
      <c r="AH87" s="24"/>
      <c r="AI87" s="24"/>
      <c r="AJ87" s="24"/>
      <c r="AK87" s="24"/>
      <c r="AL87" s="24"/>
      <c r="AM87" s="9"/>
    </row>
    <row r="88" spans="1:39" ht="15" customHeight="1" x14ac:dyDescent="0.25">
      <c r="A88" s="35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5"/>
      <c r="V88" s="38"/>
      <c r="W88" s="35"/>
      <c r="X88" s="35"/>
      <c r="Y88" s="24"/>
      <c r="Z88" s="24"/>
      <c r="AA88" s="24"/>
      <c r="AB88" s="58"/>
      <c r="AC88" s="58"/>
      <c r="AD88" s="24"/>
      <c r="AE88" s="24"/>
      <c r="AF88" s="24"/>
      <c r="AG88" s="24"/>
      <c r="AH88" s="24"/>
      <c r="AI88" s="24"/>
      <c r="AJ88" s="24"/>
      <c r="AK88" s="24"/>
      <c r="AL88" s="24"/>
      <c r="AM88" s="9"/>
    </row>
    <row r="89" spans="1:39" ht="15" customHeight="1" x14ac:dyDescent="0.25">
      <c r="A89" s="35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5"/>
      <c r="V89" s="38"/>
      <c r="W89" s="35"/>
      <c r="X89" s="35"/>
      <c r="Y89" s="24"/>
      <c r="Z89" s="24"/>
      <c r="AA89" s="24"/>
      <c r="AB89" s="58"/>
      <c r="AC89" s="58"/>
      <c r="AD89" s="24"/>
      <c r="AE89" s="24"/>
      <c r="AF89" s="24"/>
      <c r="AG89" s="24"/>
      <c r="AH89" s="24"/>
      <c r="AI89" s="24"/>
      <c r="AJ89" s="24"/>
      <c r="AK89" s="24"/>
      <c r="AL89" s="24"/>
      <c r="AM89" s="9"/>
    </row>
    <row r="90" spans="1:39" ht="15" customHeight="1" x14ac:dyDescent="0.25">
      <c r="A90" s="35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5"/>
      <c r="V90" s="38"/>
      <c r="W90" s="35"/>
      <c r="X90" s="35"/>
      <c r="Y90" s="24"/>
      <c r="Z90" s="24"/>
      <c r="AA90" s="24"/>
      <c r="AB90" s="58"/>
      <c r="AC90" s="58"/>
      <c r="AD90" s="24"/>
      <c r="AE90" s="24"/>
      <c r="AF90" s="24"/>
      <c r="AG90" s="24"/>
      <c r="AH90" s="24"/>
      <c r="AI90" s="24"/>
      <c r="AJ90" s="24"/>
      <c r="AK90" s="24"/>
      <c r="AL90" s="24"/>
      <c r="AM90" s="9"/>
    </row>
    <row r="91" spans="1:39" ht="15" customHeight="1" x14ac:dyDescent="0.25">
      <c r="A91" s="35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5"/>
      <c r="V91" s="38"/>
      <c r="W91" s="35"/>
      <c r="X91" s="35"/>
      <c r="Y91" s="24"/>
      <c r="Z91" s="24"/>
      <c r="AA91" s="24"/>
      <c r="AB91" s="58"/>
      <c r="AC91" s="58"/>
      <c r="AD91" s="24"/>
      <c r="AE91" s="24"/>
      <c r="AF91" s="24"/>
      <c r="AG91" s="24"/>
      <c r="AH91" s="24"/>
      <c r="AI91" s="24"/>
      <c r="AJ91" s="24"/>
      <c r="AK91" s="24"/>
      <c r="AL91" s="24"/>
      <c r="AM91" s="9"/>
    </row>
    <row r="92" spans="1:39" ht="15" customHeight="1" x14ac:dyDescent="0.25">
      <c r="A92" s="35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5"/>
      <c r="V92" s="38"/>
      <c r="W92" s="35"/>
      <c r="X92" s="35"/>
      <c r="Y92" s="24"/>
      <c r="Z92" s="24"/>
      <c r="AA92" s="24"/>
      <c r="AB92" s="58"/>
      <c r="AC92" s="58"/>
      <c r="AD92" s="24"/>
      <c r="AE92" s="24"/>
      <c r="AF92" s="24"/>
      <c r="AG92" s="24"/>
      <c r="AH92" s="24"/>
      <c r="AI92" s="24"/>
      <c r="AJ92" s="24"/>
      <c r="AK92" s="24"/>
      <c r="AL92" s="24"/>
      <c r="AM92" s="9"/>
    </row>
    <row r="93" spans="1:39" ht="15" customHeight="1" x14ac:dyDescent="0.25">
      <c r="A93" s="35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5"/>
      <c r="V93" s="38"/>
      <c r="W93" s="35"/>
      <c r="X93" s="35"/>
      <c r="Y93" s="24"/>
      <c r="Z93" s="24"/>
      <c r="AA93" s="24"/>
      <c r="AB93" s="58"/>
      <c r="AC93" s="58"/>
      <c r="AD93" s="24"/>
      <c r="AE93" s="24"/>
      <c r="AF93" s="24"/>
      <c r="AG93" s="24"/>
      <c r="AH93" s="24"/>
      <c r="AI93" s="24"/>
      <c r="AJ93" s="24"/>
      <c r="AK93" s="24"/>
      <c r="AL93" s="24"/>
      <c r="AM93" s="9"/>
    </row>
    <row r="94" spans="1:39" ht="15" customHeight="1" x14ac:dyDescent="0.2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5"/>
      <c r="V94" s="38"/>
      <c r="W94" s="35"/>
      <c r="X94" s="35"/>
      <c r="Y94" s="24"/>
      <c r="Z94" s="24"/>
      <c r="AA94" s="24"/>
      <c r="AB94" s="58"/>
      <c r="AC94" s="58"/>
      <c r="AD94" s="24"/>
      <c r="AE94" s="24"/>
      <c r="AF94" s="24"/>
      <c r="AG94" s="24"/>
      <c r="AH94" s="24"/>
      <c r="AI94" s="24"/>
      <c r="AJ94" s="24"/>
      <c r="AK94" s="24"/>
      <c r="AL94" s="24"/>
      <c r="AM94" s="9"/>
    </row>
    <row r="95" spans="1:39" ht="15" customHeight="1" x14ac:dyDescent="0.2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5"/>
      <c r="V95" s="38"/>
      <c r="W95" s="35"/>
      <c r="X95" s="35"/>
      <c r="Y95" s="24"/>
      <c r="Z95" s="24"/>
      <c r="AA95" s="24"/>
      <c r="AB95" s="58"/>
      <c r="AC95" s="58"/>
      <c r="AD95" s="24"/>
      <c r="AE95" s="24"/>
      <c r="AF95" s="24"/>
      <c r="AG95" s="24"/>
      <c r="AH95" s="24"/>
      <c r="AI95" s="24"/>
      <c r="AJ95" s="24"/>
      <c r="AK95" s="24"/>
      <c r="AL95" s="24"/>
      <c r="AM95" s="9"/>
    </row>
    <row r="96" spans="1:39" ht="15" customHeight="1" x14ac:dyDescent="0.2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5"/>
      <c r="V96" s="38"/>
      <c r="W96" s="35"/>
      <c r="X96" s="35"/>
      <c r="Y96" s="24"/>
      <c r="Z96" s="24"/>
      <c r="AA96" s="24"/>
      <c r="AB96" s="58"/>
      <c r="AC96" s="58"/>
      <c r="AD96" s="24"/>
      <c r="AE96" s="24"/>
      <c r="AF96" s="24"/>
      <c r="AG96" s="24"/>
      <c r="AH96" s="24"/>
      <c r="AI96" s="24"/>
      <c r="AJ96" s="24"/>
      <c r="AK96" s="24"/>
      <c r="AL96" s="24"/>
      <c r="AM96" s="9"/>
    </row>
    <row r="97" spans="1:39" ht="15" customHeight="1" x14ac:dyDescent="0.25">
      <c r="A97" s="35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5"/>
      <c r="V97" s="38"/>
      <c r="W97" s="35"/>
      <c r="X97" s="35"/>
      <c r="Y97" s="24"/>
      <c r="Z97" s="24"/>
      <c r="AA97" s="24"/>
      <c r="AB97" s="58"/>
      <c r="AC97" s="58"/>
      <c r="AD97" s="24"/>
      <c r="AE97" s="24"/>
      <c r="AF97" s="24"/>
      <c r="AG97" s="24"/>
      <c r="AH97" s="24"/>
      <c r="AI97" s="24"/>
      <c r="AJ97" s="24"/>
      <c r="AK97" s="24"/>
      <c r="AL97" s="24"/>
      <c r="AM97" s="9"/>
    </row>
    <row r="98" spans="1:39" ht="15" customHeight="1" x14ac:dyDescent="0.25">
      <c r="A98" s="35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5"/>
      <c r="V98" s="38"/>
      <c r="W98" s="35"/>
      <c r="X98" s="35"/>
      <c r="Y98" s="24"/>
      <c r="Z98" s="24"/>
      <c r="AA98" s="24"/>
      <c r="AB98" s="58"/>
      <c r="AC98" s="58"/>
      <c r="AD98" s="24"/>
      <c r="AE98" s="24"/>
      <c r="AF98" s="24"/>
      <c r="AG98" s="24"/>
      <c r="AH98" s="24"/>
      <c r="AI98" s="24"/>
      <c r="AJ98" s="24"/>
      <c r="AK98" s="24"/>
      <c r="AL98" s="24"/>
      <c r="AM98" s="9"/>
    </row>
    <row r="99" spans="1:39" ht="15" customHeight="1" x14ac:dyDescent="0.25">
      <c r="A99" s="35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5"/>
      <c r="V99" s="38"/>
      <c r="W99" s="35"/>
      <c r="X99" s="35"/>
      <c r="Y99" s="24"/>
      <c r="Z99" s="24"/>
      <c r="AA99" s="24"/>
      <c r="AB99" s="58"/>
      <c r="AC99" s="58"/>
      <c r="AD99" s="24"/>
      <c r="AE99" s="24"/>
      <c r="AF99" s="24"/>
      <c r="AG99" s="24"/>
      <c r="AH99" s="24"/>
      <c r="AI99" s="24"/>
      <c r="AJ99" s="24"/>
      <c r="AK99" s="24"/>
      <c r="AL99" s="24"/>
      <c r="AM99" s="9"/>
    </row>
    <row r="100" spans="1:39" ht="15" customHeight="1" x14ac:dyDescent="0.25">
      <c r="A100" s="35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5"/>
      <c r="V100" s="38"/>
      <c r="W100" s="35"/>
      <c r="X100" s="35"/>
      <c r="Y100" s="24"/>
      <c r="Z100" s="24"/>
      <c r="AA100" s="24"/>
      <c r="AB100" s="58"/>
      <c r="AC100" s="58"/>
      <c r="AD100" s="24"/>
      <c r="AE100" s="24"/>
      <c r="AF100" s="24"/>
      <c r="AG100" s="24"/>
      <c r="AH100" s="24"/>
      <c r="AI100" s="24"/>
      <c r="AJ100" s="24"/>
      <c r="AK100" s="24"/>
      <c r="AL100" s="24"/>
      <c r="AM100" s="9"/>
    </row>
    <row r="101" spans="1:39" ht="15" customHeight="1" x14ac:dyDescent="0.25">
      <c r="A101" s="35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5"/>
      <c r="V101" s="38"/>
      <c r="W101" s="35"/>
      <c r="X101" s="35"/>
      <c r="Y101" s="24"/>
      <c r="Z101" s="24"/>
      <c r="AA101" s="24"/>
      <c r="AB101" s="58"/>
      <c r="AC101" s="58"/>
      <c r="AD101" s="24"/>
      <c r="AE101" s="24"/>
      <c r="AF101" s="24"/>
      <c r="AG101" s="24"/>
      <c r="AH101" s="24"/>
      <c r="AI101" s="24"/>
      <c r="AJ101" s="24"/>
      <c r="AK101" s="24"/>
      <c r="AL101" s="24"/>
      <c r="AM101" s="9"/>
    </row>
    <row r="102" spans="1:39" ht="15" customHeight="1" x14ac:dyDescent="0.2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5"/>
      <c r="V102" s="38"/>
      <c r="W102" s="35"/>
      <c r="X102" s="35"/>
      <c r="Y102" s="24"/>
      <c r="Z102" s="24"/>
      <c r="AA102" s="24"/>
      <c r="AB102" s="58"/>
      <c r="AC102" s="58"/>
      <c r="AD102" s="24"/>
      <c r="AE102" s="24"/>
      <c r="AF102" s="24"/>
      <c r="AG102" s="24"/>
      <c r="AH102" s="24"/>
      <c r="AI102" s="24"/>
      <c r="AJ102" s="24"/>
      <c r="AK102" s="24"/>
      <c r="AL102" s="24"/>
      <c r="AM102" s="9"/>
    </row>
    <row r="103" spans="1:39" ht="15" customHeight="1" x14ac:dyDescent="0.2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5"/>
      <c r="V103" s="38"/>
      <c r="W103" s="35"/>
      <c r="X103" s="35"/>
      <c r="Y103" s="24"/>
      <c r="Z103" s="24"/>
      <c r="AA103" s="24"/>
      <c r="AB103" s="58"/>
      <c r="AC103" s="58"/>
      <c r="AD103" s="24"/>
      <c r="AE103" s="24"/>
      <c r="AF103" s="24"/>
      <c r="AG103" s="24"/>
      <c r="AH103" s="24"/>
      <c r="AI103" s="24"/>
      <c r="AJ103" s="24"/>
      <c r="AK103" s="24"/>
      <c r="AL103" s="24"/>
      <c r="AM103" s="9"/>
    </row>
    <row r="104" spans="1:39" ht="15" customHeight="1" x14ac:dyDescent="0.2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8"/>
      <c r="W104" s="35"/>
      <c r="X104" s="35"/>
      <c r="Y104" s="24"/>
      <c r="Z104" s="24"/>
      <c r="AA104" s="24"/>
      <c r="AB104" s="58"/>
      <c r="AC104" s="58"/>
      <c r="AD104" s="24"/>
      <c r="AE104" s="24"/>
      <c r="AF104" s="24"/>
      <c r="AG104" s="24"/>
      <c r="AH104" s="24"/>
      <c r="AI104" s="24"/>
      <c r="AJ104" s="24"/>
      <c r="AK104" s="24"/>
      <c r="AL104" s="24"/>
      <c r="AM104" s="9"/>
    </row>
    <row r="105" spans="1:39" ht="15" customHeight="1" x14ac:dyDescent="0.25">
      <c r="A105" s="35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5"/>
      <c r="V105" s="38"/>
      <c r="W105" s="35"/>
      <c r="X105" s="35"/>
      <c r="Y105" s="24"/>
      <c r="Z105" s="24"/>
      <c r="AA105" s="24"/>
      <c r="AB105" s="58"/>
      <c r="AC105" s="58"/>
      <c r="AD105" s="24"/>
      <c r="AE105" s="24"/>
      <c r="AF105" s="24"/>
      <c r="AG105" s="24"/>
      <c r="AH105" s="24"/>
      <c r="AI105" s="24"/>
      <c r="AJ105" s="24"/>
      <c r="AK105" s="24"/>
      <c r="AL105" s="24"/>
      <c r="AM105" s="9"/>
    </row>
    <row r="106" spans="1:39" ht="15" customHeight="1" x14ac:dyDescent="0.25">
      <c r="A106" s="35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5"/>
      <c r="V106" s="38"/>
      <c r="W106" s="35"/>
      <c r="X106" s="35"/>
      <c r="Y106" s="24"/>
      <c r="Z106" s="24"/>
      <c r="AA106" s="24"/>
      <c r="AB106" s="58"/>
      <c r="AC106" s="58"/>
      <c r="AD106" s="24"/>
      <c r="AE106" s="24"/>
      <c r="AF106" s="24"/>
      <c r="AG106" s="24"/>
      <c r="AH106" s="24"/>
      <c r="AI106" s="24"/>
      <c r="AJ106" s="24"/>
      <c r="AK106" s="24"/>
      <c r="AL106" s="24"/>
      <c r="AM106" s="9"/>
    </row>
    <row r="107" spans="1:39" ht="15" customHeight="1" x14ac:dyDescent="0.25">
      <c r="A107" s="35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5"/>
      <c r="V107" s="38"/>
      <c r="W107" s="35"/>
      <c r="X107" s="35"/>
      <c r="Y107" s="24"/>
      <c r="Z107" s="24"/>
      <c r="AA107" s="24"/>
      <c r="AB107" s="58"/>
      <c r="AC107" s="58"/>
      <c r="AD107" s="24"/>
      <c r="AE107" s="24"/>
      <c r="AF107" s="24"/>
      <c r="AG107" s="24"/>
      <c r="AH107" s="24"/>
      <c r="AI107" s="24"/>
      <c r="AJ107" s="24"/>
      <c r="AK107" s="24"/>
      <c r="AL107" s="24"/>
      <c r="AM107" s="9"/>
    </row>
    <row r="108" spans="1:39" ht="15" customHeight="1" x14ac:dyDescent="0.25">
      <c r="A108" s="35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5"/>
      <c r="V108" s="38"/>
      <c r="W108" s="35"/>
      <c r="X108" s="35"/>
      <c r="Y108" s="24"/>
      <c r="Z108" s="24"/>
      <c r="AA108" s="24"/>
      <c r="AB108" s="58"/>
      <c r="AC108" s="58"/>
      <c r="AD108" s="24"/>
      <c r="AE108" s="24"/>
      <c r="AF108" s="24"/>
      <c r="AG108" s="24"/>
      <c r="AH108" s="24"/>
      <c r="AI108" s="24"/>
      <c r="AJ108" s="24"/>
      <c r="AK108" s="24"/>
      <c r="AL108" s="24"/>
      <c r="AM108" s="9"/>
    </row>
    <row r="109" spans="1:39" ht="15" customHeight="1" x14ac:dyDescent="0.25">
      <c r="A109" s="35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5"/>
      <c r="V109" s="38"/>
      <c r="W109" s="35"/>
      <c r="X109" s="35"/>
      <c r="Y109" s="24"/>
      <c r="Z109" s="24"/>
      <c r="AA109" s="24"/>
      <c r="AB109" s="58"/>
      <c r="AC109" s="58"/>
      <c r="AD109" s="24"/>
      <c r="AE109" s="24"/>
      <c r="AF109" s="24"/>
      <c r="AG109" s="24"/>
      <c r="AH109" s="24"/>
      <c r="AI109" s="24"/>
      <c r="AJ109" s="24"/>
      <c r="AK109" s="24"/>
      <c r="AL109" s="24"/>
      <c r="AM109" s="9"/>
    </row>
    <row r="110" spans="1:39" ht="15" customHeight="1" x14ac:dyDescent="0.2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  <c r="P110" s="35"/>
      <c r="Q110" s="35"/>
      <c r="R110" s="35"/>
      <c r="S110" s="35"/>
      <c r="T110" s="35"/>
      <c r="U110" s="35"/>
      <c r="V110" s="38"/>
      <c r="W110" s="35"/>
      <c r="X110" s="35"/>
      <c r="Y110" s="24"/>
      <c r="Z110" s="24"/>
      <c r="AA110" s="24"/>
      <c r="AB110" s="58"/>
      <c r="AC110" s="58"/>
      <c r="AD110" s="24"/>
      <c r="AE110" s="24"/>
      <c r="AF110" s="24"/>
      <c r="AG110" s="24"/>
      <c r="AH110" s="24"/>
      <c r="AI110" s="24"/>
      <c r="AJ110" s="24"/>
      <c r="AK110" s="24"/>
      <c r="AL110" s="24"/>
      <c r="AM110" s="9"/>
    </row>
    <row r="111" spans="1:39" ht="15" customHeight="1" x14ac:dyDescent="0.2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5"/>
      <c r="O111" s="35"/>
      <c r="P111" s="35"/>
      <c r="Q111" s="35"/>
      <c r="R111" s="35"/>
      <c r="S111" s="35"/>
      <c r="T111" s="35"/>
      <c r="U111" s="35"/>
      <c r="V111" s="38"/>
      <c r="W111" s="35"/>
      <c r="X111" s="35"/>
      <c r="Y111" s="24"/>
      <c r="Z111" s="24"/>
      <c r="AA111" s="24"/>
      <c r="AB111" s="58"/>
      <c r="AC111" s="58"/>
      <c r="AD111" s="24"/>
      <c r="AE111" s="24"/>
      <c r="AF111" s="24"/>
      <c r="AG111" s="24"/>
      <c r="AH111" s="24"/>
      <c r="AI111" s="24"/>
      <c r="AJ111" s="24"/>
      <c r="AK111" s="24"/>
      <c r="AL111" s="24"/>
      <c r="AM111" s="9"/>
    </row>
    <row r="112" spans="1:39" ht="15" customHeight="1" x14ac:dyDescent="0.25">
      <c r="A112" s="35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  <c r="O112" s="35"/>
      <c r="P112" s="35"/>
      <c r="Q112" s="35"/>
      <c r="R112" s="35"/>
      <c r="S112" s="35"/>
      <c r="T112" s="35"/>
      <c r="U112" s="35"/>
      <c r="V112" s="38"/>
      <c r="W112" s="35"/>
      <c r="X112" s="35"/>
      <c r="Y112" s="24"/>
      <c r="Z112" s="24"/>
      <c r="AA112" s="24"/>
      <c r="AB112" s="58"/>
      <c r="AC112" s="58"/>
      <c r="AD112" s="24"/>
      <c r="AE112" s="24"/>
      <c r="AF112" s="24"/>
      <c r="AG112" s="24"/>
      <c r="AH112" s="24"/>
      <c r="AI112" s="24"/>
      <c r="AJ112" s="24"/>
      <c r="AK112" s="24"/>
      <c r="AL112" s="24"/>
      <c r="AM112" s="9"/>
    </row>
    <row r="113" spans="1:39" ht="15" customHeight="1" x14ac:dyDescent="0.25">
      <c r="A113" s="35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5"/>
      <c r="O113" s="35"/>
      <c r="P113" s="35"/>
      <c r="Q113" s="35"/>
      <c r="R113" s="35"/>
      <c r="S113" s="35"/>
      <c r="T113" s="35"/>
      <c r="U113" s="35"/>
      <c r="V113" s="38"/>
      <c r="W113" s="35"/>
      <c r="X113" s="35"/>
      <c r="Y113" s="24"/>
      <c r="Z113" s="24"/>
      <c r="AA113" s="24"/>
      <c r="AB113" s="58"/>
      <c r="AC113" s="58"/>
      <c r="AD113" s="24"/>
      <c r="AE113" s="24"/>
      <c r="AF113" s="24"/>
      <c r="AG113" s="24"/>
      <c r="AH113" s="24"/>
      <c r="AI113" s="24"/>
      <c r="AJ113" s="24"/>
      <c r="AK113" s="24"/>
      <c r="AL113" s="24"/>
      <c r="AM113" s="9"/>
    </row>
    <row r="114" spans="1:39" ht="15" customHeight="1" x14ac:dyDescent="0.2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  <c r="P114" s="35"/>
      <c r="Q114" s="35"/>
      <c r="R114" s="35"/>
      <c r="S114" s="35"/>
      <c r="T114" s="35"/>
      <c r="U114" s="35"/>
      <c r="V114" s="38"/>
      <c r="W114" s="35"/>
      <c r="X114" s="35"/>
      <c r="Y114" s="24"/>
      <c r="Z114" s="24"/>
      <c r="AA114" s="24"/>
      <c r="AB114" s="58"/>
      <c r="AC114" s="58"/>
      <c r="AD114" s="24"/>
      <c r="AE114" s="24"/>
      <c r="AF114" s="24"/>
      <c r="AG114" s="24"/>
      <c r="AH114" s="24"/>
      <c r="AI114" s="24"/>
      <c r="AJ114" s="24"/>
      <c r="AK114" s="24"/>
      <c r="AL114" s="24"/>
      <c r="AM114" s="9"/>
    </row>
    <row r="115" spans="1:39" ht="15" customHeight="1" x14ac:dyDescent="0.25">
      <c r="A115" s="35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5"/>
      <c r="O115" s="35"/>
      <c r="P115" s="35"/>
      <c r="Q115" s="35"/>
      <c r="R115" s="35"/>
      <c r="S115" s="35"/>
      <c r="T115" s="35"/>
      <c r="U115" s="35"/>
      <c r="V115" s="38"/>
      <c r="W115" s="35"/>
      <c r="X115" s="35"/>
      <c r="Y115" s="24"/>
      <c r="Z115" s="24"/>
      <c r="AA115" s="24"/>
      <c r="AB115" s="58"/>
      <c r="AC115" s="58"/>
      <c r="AD115" s="24"/>
      <c r="AE115" s="24"/>
      <c r="AF115" s="24"/>
      <c r="AG115" s="24"/>
      <c r="AH115" s="24"/>
      <c r="AI115" s="24"/>
      <c r="AJ115" s="24"/>
      <c r="AK115" s="24"/>
      <c r="AL115" s="24"/>
      <c r="AM115" s="9"/>
    </row>
    <row r="116" spans="1:39" ht="15" customHeight="1" x14ac:dyDescent="0.25">
      <c r="A116" s="35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5"/>
      <c r="O116" s="35"/>
      <c r="P116" s="35"/>
      <c r="Q116" s="35"/>
      <c r="R116" s="35"/>
      <c r="S116" s="35"/>
      <c r="T116" s="35"/>
      <c r="U116" s="35"/>
      <c r="V116" s="38"/>
      <c r="W116" s="35"/>
      <c r="X116" s="35"/>
      <c r="Y116" s="24"/>
      <c r="Z116" s="24"/>
      <c r="AA116" s="24"/>
      <c r="AB116" s="58"/>
      <c r="AC116" s="58"/>
      <c r="AD116" s="24"/>
      <c r="AE116" s="24"/>
      <c r="AF116" s="24"/>
      <c r="AG116" s="24"/>
      <c r="AH116" s="24"/>
      <c r="AI116" s="24"/>
      <c r="AJ116" s="24"/>
      <c r="AK116" s="24"/>
      <c r="AL116" s="24"/>
      <c r="AM116" s="9"/>
    </row>
    <row r="117" spans="1:39" ht="15" customHeight="1" x14ac:dyDescent="0.2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  <c r="O117" s="35"/>
      <c r="P117" s="35"/>
      <c r="Q117" s="35"/>
      <c r="R117" s="35"/>
      <c r="S117" s="35"/>
      <c r="T117" s="35"/>
      <c r="U117" s="35"/>
      <c r="V117" s="38"/>
      <c r="W117" s="35"/>
      <c r="X117" s="35"/>
      <c r="Y117" s="24"/>
      <c r="Z117" s="24"/>
      <c r="AA117" s="24"/>
      <c r="AB117" s="58"/>
      <c r="AC117" s="58"/>
      <c r="AD117" s="24"/>
      <c r="AE117" s="24"/>
      <c r="AF117" s="24"/>
      <c r="AG117" s="24"/>
      <c r="AH117" s="24"/>
      <c r="AI117" s="24"/>
      <c r="AJ117" s="24"/>
      <c r="AK117" s="24"/>
      <c r="AL117" s="24"/>
      <c r="AM117" s="9"/>
    </row>
    <row r="118" spans="1:39" ht="15" customHeight="1" x14ac:dyDescent="0.2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  <c r="P118" s="35"/>
      <c r="Q118" s="35"/>
      <c r="R118" s="35"/>
      <c r="S118" s="35"/>
      <c r="T118" s="35"/>
      <c r="U118" s="35"/>
      <c r="V118" s="38"/>
      <c r="W118" s="35"/>
      <c r="X118" s="35"/>
      <c r="Y118" s="24"/>
      <c r="Z118" s="24"/>
      <c r="AA118" s="24"/>
      <c r="AB118" s="58"/>
      <c r="AC118" s="58"/>
      <c r="AD118" s="24"/>
      <c r="AE118" s="24"/>
      <c r="AF118" s="24"/>
      <c r="AG118" s="24"/>
      <c r="AH118" s="24"/>
      <c r="AI118" s="24"/>
      <c r="AJ118" s="24"/>
      <c r="AK118" s="24"/>
      <c r="AL118" s="24"/>
      <c r="AM118" s="9"/>
    </row>
    <row r="119" spans="1:39" ht="15" customHeight="1" x14ac:dyDescent="0.2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  <c r="P119" s="35"/>
      <c r="Q119" s="35"/>
      <c r="R119" s="35"/>
      <c r="S119" s="35"/>
      <c r="T119" s="35"/>
      <c r="U119" s="35"/>
      <c r="V119" s="38"/>
      <c r="W119" s="35"/>
      <c r="X119" s="35"/>
      <c r="Y119" s="24"/>
      <c r="Z119" s="24"/>
      <c r="AA119" s="24"/>
      <c r="AB119" s="58"/>
      <c r="AC119" s="58"/>
      <c r="AD119" s="24"/>
      <c r="AE119" s="24"/>
      <c r="AF119" s="24"/>
      <c r="AG119" s="24"/>
      <c r="AH119" s="24"/>
      <c r="AI119" s="24"/>
      <c r="AJ119" s="24"/>
      <c r="AK119" s="24"/>
      <c r="AL119" s="24"/>
      <c r="AM119" s="9"/>
    </row>
    <row r="120" spans="1:39" ht="15" customHeight="1" x14ac:dyDescent="0.25">
      <c r="A120" s="35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5"/>
      <c r="O120" s="35"/>
      <c r="P120" s="35"/>
      <c r="Q120" s="35"/>
      <c r="R120" s="35"/>
      <c r="S120" s="35"/>
      <c r="T120" s="35"/>
      <c r="U120" s="35"/>
      <c r="V120" s="38"/>
      <c r="W120" s="35"/>
      <c r="X120" s="35"/>
      <c r="Y120" s="24"/>
      <c r="Z120" s="24"/>
      <c r="AA120" s="24"/>
      <c r="AB120" s="58"/>
      <c r="AC120" s="58"/>
      <c r="AD120" s="24"/>
      <c r="AE120" s="24"/>
      <c r="AF120" s="24"/>
      <c r="AG120" s="24"/>
      <c r="AH120" s="24"/>
      <c r="AI120" s="24"/>
      <c r="AJ120" s="24"/>
      <c r="AK120" s="24"/>
      <c r="AL120" s="24"/>
      <c r="AM120" s="9"/>
    </row>
    <row r="121" spans="1:39" ht="15" customHeight="1" x14ac:dyDescent="0.2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  <c r="O121" s="35"/>
      <c r="P121" s="35"/>
      <c r="Q121" s="35"/>
      <c r="R121" s="35"/>
      <c r="S121" s="35"/>
      <c r="T121" s="35"/>
      <c r="U121" s="35"/>
      <c r="V121" s="38"/>
      <c r="W121" s="35"/>
      <c r="X121" s="35"/>
      <c r="Y121" s="24"/>
      <c r="Z121" s="24"/>
      <c r="AA121" s="24"/>
      <c r="AB121" s="58"/>
      <c r="AC121" s="58"/>
      <c r="AD121" s="24"/>
      <c r="AE121" s="24"/>
      <c r="AF121" s="24"/>
      <c r="AG121" s="24"/>
      <c r="AH121" s="24"/>
      <c r="AI121" s="24"/>
      <c r="AJ121" s="24"/>
      <c r="AK121" s="24"/>
      <c r="AL121" s="24"/>
      <c r="AM121" s="9"/>
    </row>
    <row r="122" spans="1:39" ht="15" customHeight="1" x14ac:dyDescent="0.25">
      <c r="A122" s="35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  <c r="O122" s="35"/>
      <c r="P122" s="35"/>
      <c r="Q122" s="35"/>
      <c r="R122" s="35"/>
      <c r="S122" s="35"/>
      <c r="T122" s="35"/>
      <c r="U122" s="35"/>
      <c r="V122" s="38"/>
      <c r="W122" s="35"/>
      <c r="X122" s="35"/>
      <c r="Y122" s="24"/>
      <c r="Z122" s="24"/>
      <c r="AA122" s="24"/>
      <c r="AB122" s="58"/>
      <c r="AC122" s="58"/>
      <c r="AD122" s="24"/>
      <c r="AE122" s="24"/>
      <c r="AF122" s="24"/>
      <c r="AG122" s="24"/>
      <c r="AH122" s="24"/>
      <c r="AI122" s="24"/>
      <c r="AJ122" s="24"/>
      <c r="AK122" s="24"/>
      <c r="AL122" s="24"/>
      <c r="AM122" s="9"/>
    </row>
    <row r="123" spans="1:39" ht="15" customHeight="1" x14ac:dyDescent="0.25">
      <c r="A123" s="35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5"/>
      <c r="O123" s="35"/>
      <c r="P123" s="35"/>
      <c r="Q123" s="35"/>
      <c r="R123" s="35"/>
      <c r="S123" s="35"/>
      <c r="T123" s="35"/>
      <c r="U123" s="35"/>
      <c r="V123" s="38"/>
      <c r="W123" s="35"/>
      <c r="X123" s="35"/>
      <c r="Y123" s="24"/>
      <c r="Z123" s="24"/>
      <c r="AA123" s="24"/>
      <c r="AB123" s="58"/>
      <c r="AC123" s="58"/>
      <c r="AD123" s="24"/>
      <c r="AE123" s="24"/>
      <c r="AF123" s="24"/>
      <c r="AG123" s="24"/>
      <c r="AH123" s="24"/>
      <c r="AI123" s="24"/>
      <c r="AJ123" s="24"/>
      <c r="AK123" s="24"/>
      <c r="AL123" s="24"/>
      <c r="AM123" s="9"/>
    </row>
    <row r="124" spans="1:39" ht="15" customHeight="1" x14ac:dyDescent="0.2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  <c r="P124" s="35"/>
      <c r="Q124" s="35"/>
      <c r="R124" s="35"/>
      <c r="S124" s="35"/>
      <c r="T124" s="35"/>
      <c r="U124" s="35"/>
      <c r="V124" s="38"/>
      <c r="W124" s="35"/>
      <c r="X124" s="35"/>
      <c r="Y124" s="24"/>
      <c r="Z124" s="24"/>
      <c r="AA124" s="24"/>
      <c r="AB124" s="58"/>
      <c r="AC124" s="58"/>
      <c r="AD124" s="24"/>
      <c r="AE124" s="24"/>
      <c r="AF124" s="24"/>
      <c r="AG124" s="24"/>
      <c r="AH124" s="24"/>
      <c r="AI124" s="24"/>
      <c r="AJ124" s="24"/>
      <c r="AK124" s="24"/>
      <c r="AL124" s="24"/>
      <c r="AM124" s="9"/>
    </row>
    <row r="125" spans="1:39" ht="15" customHeight="1" x14ac:dyDescent="0.25">
      <c r="A125" s="35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5"/>
      <c r="O125" s="35"/>
      <c r="P125" s="35"/>
      <c r="Q125" s="35"/>
      <c r="R125" s="35"/>
      <c r="S125" s="35"/>
      <c r="T125" s="35"/>
      <c r="U125" s="35"/>
      <c r="V125" s="38"/>
      <c r="W125" s="35"/>
      <c r="X125" s="35"/>
      <c r="Y125" s="24"/>
      <c r="Z125" s="24"/>
      <c r="AA125" s="24"/>
      <c r="AB125" s="58"/>
      <c r="AC125" s="58"/>
      <c r="AD125" s="24"/>
      <c r="AE125" s="24"/>
      <c r="AF125" s="24"/>
      <c r="AG125" s="24"/>
      <c r="AH125" s="24"/>
      <c r="AI125" s="24"/>
      <c r="AJ125" s="24"/>
      <c r="AK125" s="24"/>
      <c r="AL125" s="24"/>
      <c r="AM125" s="9"/>
    </row>
    <row r="126" spans="1:39" ht="15" customHeight="1" x14ac:dyDescent="0.2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8"/>
      <c r="W126" s="35"/>
      <c r="X126" s="35"/>
      <c r="Y126" s="24"/>
      <c r="Z126" s="24"/>
      <c r="AA126" s="24"/>
      <c r="AB126" s="58"/>
      <c r="AC126" s="58"/>
      <c r="AD126" s="24"/>
      <c r="AE126" s="24"/>
      <c r="AF126" s="24"/>
      <c r="AG126" s="24"/>
      <c r="AH126" s="24"/>
      <c r="AI126" s="24"/>
      <c r="AJ126" s="24"/>
      <c r="AK126" s="24"/>
      <c r="AL126" s="24"/>
      <c r="AM126" s="9"/>
    </row>
    <row r="127" spans="1:39" ht="15" customHeight="1" x14ac:dyDescent="0.25">
      <c r="A127" s="35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  <c r="O127" s="35"/>
      <c r="P127" s="35"/>
      <c r="Q127" s="35"/>
      <c r="R127" s="35"/>
      <c r="S127" s="35"/>
      <c r="T127" s="35"/>
      <c r="U127" s="35"/>
      <c r="V127" s="38"/>
      <c r="W127" s="35"/>
      <c r="X127" s="35"/>
      <c r="Y127" s="24"/>
      <c r="Z127" s="24"/>
      <c r="AA127" s="24"/>
      <c r="AB127" s="58"/>
      <c r="AC127" s="58"/>
      <c r="AD127" s="24"/>
      <c r="AE127" s="24"/>
      <c r="AF127" s="24"/>
      <c r="AG127" s="24"/>
      <c r="AH127" s="24"/>
      <c r="AI127" s="24"/>
      <c r="AJ127" s="24"/>
      <c r="AK127" s="24"/>
      <c r="AL127" s="24"/>
      <c r="AM127" s="9"/>
    </row>
    <row r="128" spans="1:39" ht="15" customHeight="1" x14ac:dyDescent="0.2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  <c r="P128" s="35"/>
      <c r="Q128" s="35"/>
      <c r="R128" s="35"/>
      <c r="S128" s="35"/>
      <c r="T128" s="35"/>
      <c r="U128" s="35"/>
      <c r="V128" s="38"/>
      <c r="W128" s="35"/>
      <c r="X128" s="35"/>
      <c r="Y128" s="24"/>
      <c r="Z128" s="24"/>
      <c r="AA128" s="24"/>
      <c r="AB128" s="58"/>
      <c r="AC128" s="58"/>
      <c r="AD128" s="24"/>
      <c r="AE128" s="24"/>
      <c r="AF128" s="24"/>
      <c r="AG128" s="24"/>
      <c r="AH128" s="24"/>
      <c r="AI128" s="24"/>
      <c r="AJ128" s="24"/>
      <c r="AK128" s="24"/>
      <c r="AL128" s="24"/>
      <c r="AM128" s="9"/>
    </row>
    <row r="129" spans="1:39" ht="15" customHeight="1" x14ac:dyDescent="0.25">
      <c r="A129" s="35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  <c r="P129" s="35"/>
      <c r="Q129" s="35"/>
      <c r="R129" s="35"/>
      <c r="S129" s="35"/>
      <c r="T129" s="35"/>
      <c r="U129" s="35"/>
      <c r="V129" s="38"/>
      <c r="W129" s="35"/>
      <c r="X129" s="35"/>
      <c r="Y129" s="24"/>
      <c r="Z129" s="24"/>
      <c r="AA129" s="24"/>
      <c r="AB129" s="58"/>
      <c r="AC129" s="58"/>
      <c r="AD129" s="24"/>
      <c r="AE129" s="24"/>
      <c r="AF129" s="24"/>
      <c r="AG129" s="24"/>
      <c r="AH129" s="24"/>
      <c r="AI129" s="24"/>
      <c r="AJ129" s="24"/>
      <c r="AK129" s="24"/>
      <c r="AL129" s="24"/>
      <c r="AM129" s="9"/>
    </row>
    <row r="130" spans="1:39" ht="15" customHeight="1" x14ac:dyDescent="0.25">
      <c r="A130" s="35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5"/>
      <c r="O130" s="35"/>
      <c r="P130" s="35"/>
      <c r="Q130" s="35"/>
      <c r="R130" s="35"/>
      <c r="S130" s="35"/>
      <c r="T130" s="35"/>
      <c r="U130" s="35"/>
      <c r="V130" s="38"/>
      <c r="W130" s="35"/>
      <c r="X130" s="35"/>
      <c r="Y130" s="24"/>
      <c r="Z130" s="24"/>
      <c r="AA130" s="24"/>
      <c r="AB130" s="58"/>
      <c r="AC130" s="58"/>
      <c r="AD130" s="24"/>
      <c r="AE130" s="24"/>
      <c r="AF130" s="24"/>
      <c r="AG130" s="24"/>
      <c r="AH130" s="24"/>
      <c r="AI130" s="24"/>
      <c r="AJ130" s="24"/>
      <c r="AK130" s="24"/>
      <c r="AL130" s="24"/>
      <c r="AM130" s="9"/>
    </row>
    <row r="131" spans="1:39" ht="15" customHeight="1" x14ac:dyDescent="0.25">
      <c r="A131" s="35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  <c r="O131" s="35"/>
      <c r="P131" s="35"/>
      <c r="Q131" s="35"/>
      <c r="R131" s="35"/>
      <c r="S131" s="35"/>
      <c r="T131" s="35"/>
      <c r="U131" s="35"/>
      <c r="V131" s="38"/>
      <c r="W131" s="35"/>
      <c r="X131" s="35"/>
      <c r="Y131" s="24"/>
      <c r="Z131" s="24"/>
      <c r="AA131" s="24"/>
      <c r="AB131" s="58"/>
      <c r="AC131" s="58"/>
      <c r="AD131" s="24"/>
      <c r="AE131" s="24"/>
      <c r="AF131" s="24"/>
      <c r="AG131" s="24"/>
      <c r="AH131" s="24"/>
      <c r="AI131" s="24"/>
      <c r="AJ131" s="24"/>
      <c r="AK131" s="24"/>
      <c r="AL131" s="24"/>
      <c r="AM131" s="9"/>
    </row>
    <row r="132" spans="1:39" ht="15" customHeight="1" x14ac:dyDescent="0.25">
      <c r="A132" s="35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5"/>
      <c r="O132" s="35"/>
      <c r="P132" s="35"/>
      <c r="Q132" s="35"/>
      <c r="R132" s="35"/>
      <c r="S132" s="35"/>
      <c r="T132" s="35"/>
      <c r="U132" s="35"/>
      <c r="V132" s="38"/>
      <c r="W132" s="35"/>
      <c r="X132" s="35"/>
      <c r="Y132" s="24"/>
      <c r="Z132" s="24"/>
      <c r="AA132" s="24"/>
      <c r="AB132" s="58"/>
      <c r="AC132" s="58"/>
      <c r="AD132" s="24"/>
      <c r="AE132" s="24"/>
      <c r="AF132" s="24"/>
      <c r="AG132" s="24"/>
      <c r="AH132" s="24"/>
      <c r="AI132" s="24"/>
      <c r="AJ132" s="24"/>
      <c r="AK132" s="24"/>
      <c r="AL132" s="24"/>
      <c r="AM132" s="9"/>
    </row>
    <row r="133" spans="1:39" ht="15" customHeight="1" x14ac:dyDescent="0.2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  <c r="P133" s="35"/>
      <c r="Q133" s="35"/>
      <c r="R133" s="35"/>
      <c r="S133" s="35"/>
      <c r="T133" s="35"/>
      <c r="U133" s="35"/>
      <c r="V133" s="38"/>
      <c r="W133" s="35"/>
      <c r="X133" s="35"/>
      <c r="Y133" s="24"/>
      <c r="Z133" s="24"/>
      <c r="AA133" s="24"/>
      <c r="AB133" s="58"/>
      <c r="AC133" s="58"/>
      <c r="AD133" s="24"/>
      <c r="AE133" s="24"/>
      <c r="AF133" s="24"/>
      <c r="AG133" s="24"/>
      <c r="AH133" s="24"/>
      <c r="AI133" s="24"/>
      <c r="AJ133" s="24"/>
      <c r="AK133" s="24"/>
      <c r="AL133" s="24"/>
      <c r="AM133" s="9"/>
    </row>
    <row r="134" spans="1:39" ht="15" customHeight="1" x14ac:dyDescent="0.25">
      <c r="A134" s="35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  <c r="P134" s="35"/>
      <c r="Q134" s="35"/>
      <c r="R134" s="35"/>
      <c r="S134" s="35"/>
      <c r="T134" s="35"/>
      <c r="U134" s="35"/>
      <c r="V134" s="38"/>
      <c r="W134" s="35"/>
      <c r="X134" s="35"/>
      <c r="Y134" s="24"/>
      <c r="Z134" s="24"/>
      <c r="AA134" s="24"/>
      <c r="AB134" s="58"/>
      <c r="AC134" s="58"/>
      <c r="AD134" s="24"/>
      <c r="AE134" s="24"/>
      <c r="AF134" s="24"/>
      <c r="AG134" s="24"/>
      <c r="AH134" s="24"/>
      <c r="AI134" s="24"/>
      <c r="AJ134" s="24"/>
      <c r="AK134" s="24"/>
      <c r="AL134" s="24"/>
      <c r="AM134" s="9"/>
    </row>
    <row r="135" spans="1:39" ht="15" customHeight="1" x14ac:dyDescent="0.25">
      <c r="A135" s="35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  <c r="O135" s="35"/>
      <c r="P135" s="35"/>
      <c r="Q135" s="35"/>
      <c r="R135" s="35"/>
      <c r="S135" s="35"/>
      <c r="T135" s="35"/>
      <c r="U135" s="35"/>
      <c r="V135" s="38"/>
      <c r="W135" s="35"/>
      <c r="X135" s="35"/>
      <c r="Y135" s="24"/>
      <c r="Z135" s="24"/>
      <c r="AA135" s="24"/>
      <c r="AB135" s="58"/>
      <c r="AC135" s="58"/>
      <c r="AD135" s="24"/>
      <c r="AE135" s="24"/>
      <c r="AF135" s="24"/>
      <c r="AG135" s="24"/>
      <c r="AH135" s="24"/>
      <c r="AI135" s="24"/>
      <c r="AJ135" s="24"/>
      <c r="AK135" s="24"/>
      <c r="AL135" s="24"/>
      <c r="AM135" s="9"/>
    </row>
    <row r="136" spans="1:39" ht="15" customHeight="1" x14ac:dyDescent="0.25">
      <c r="A136" s="35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  <c r="O136" s="35"/>
      <c r="P136" s="35"/>
      <c r="Q136" s="35"/>
      <c r="R136" s="35"/>
      <c r="S136" s="35"/>
      <c r="T136" s="35"/>
      <c r="U136" s="35"/>
      <c r="V136" s="38"/>
      <c r="W136" s="35"/>
      <c r="X136" s="35"/>
      <c r="Y136" s="24"/>
      <c r="Z136" s="24"/>
      <c r="AA136" s="24"/>
      <c r="AB136" s="58"/>
      <c r="AC136" s="58"/>
      <c r="AD136" s="24"/>
      <c r="AE136" s="24"/>
      <c r="AF136" s="24"/>
      <c r="AG136" s="24"/>
      <c r="AH136" s="24"/>
      <c r="AI136" s="24"/>
      <c r="AJ136" s="24"/>
      <c r="AK136" s="24"/>
      <c r="AL136" s="24"/>
      <c r="AM136" s="9"/>
    </row>
    <row r="137" spans="1:39" ht="15" customHeight="1" x14ac:dyDescent="0.25">
      <c r="A137" s="35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5"/>
      <c r="O137" s="35"/>
      <c r="P137" s="35"/>
      <c r="Q137" s="35"/>
      <c r="R137" s="35"/>
      <c r="S137" s="35"/>
      <c r="T137" s="35"/>
      <c r="U137" s="35"/>
      <c r="V137" s="38"/>
      <c r="W137" s="35"/>
      <c r="X137" s="35"/>
      <c r="Y137" s="24"/>
      <c r="Z137" s="24"/>
      <c r="AA137" s="24"/>
      <c r="AB137" s="58"/>
      <c r="AC137" s="58"/>
      <c r="AD137" s="24"/>
      <c r="AE137" s="24"/>
      <c r="AF137" s="24"/>
      <c r="AG137" s="24"/>
      <c r="AH137" s="24"/>
      <c r="AI137" s="24"/>
      <c r="AJ137" s="24"/>
      <c r="AK137" s="24"/>
      <c r="AL137" s="24"/>
      <c r="AM137" s="9"/>
    </row>
    <row r="138" spans="1:39" ht="15" customHeight="1" x14ac:dyDescent="0.25">
      <c r="A138" s="35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  <c r="P138" s="35"/>
      <c r="Q138" s="35"/>
      <c r="R138" s="35"/>
      <c r="S138" s="35"/>
      <c r="T138" s="35"/>
      <c r="U138" s="35"/>
      <c r="V138" s="38"/>
      <c r="W138" s="35"/>
      <c r="X138" s="35"/>
      <c r="Y138" s="24"/>
      <c r="Z138" s="24"/>
      <c r="AA138" s="24"/>
      <c r="AB138" s="58"/>
      <c r="AC138" s="58"/>
      <c r="AD138" s="24"/>
      <c r="AE138" s="24"/>
      <c r="AF138" s="24"/>
      <c r="AG138" s="24"/>
      <c r="AH138" s="24"/>
      <c r="AI138" s="24"/>
      <c r="AJ138" s="24"/>
      <c r="AK138" s="24"/>
      <c r="AL138" s="24"/>
      <c r="AM138" s="9"/>
    </row>
    <row r="139" spans="1:39" ht="15" customHeight="1" x14ac:dyDescent="0.25">
      <c r="A139" s="35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5"/>
      <c r="O139" s="35"/>
      <c r="P139" s="35"/>
      <c r="Q139" s="35"/>
      <c r="R139" s="35"/>
      <c r="S139" s="35"/>
      <c r="T139" s="35"/>
      <c r="U139" s="35"/>
      <c r="V139" s="38"/>
      <c r="W139" s="35"/>
      <c r="X139" s="35"/>
      <c r="Y139" s="24"/>
      <c r="Z139" s="24"/>
      <c r="AA139" s="24"/>
      <c r="AB139" s="58"/>
      <c r="AC139" s="58"/>
      <c r="AD139" s="24"/>
      <c r="AE139" s="24"/>
      <c r="AF139" s="24"/>
      <c r="AG139" s="24"/>
      <c r="AH139" s="24"/>
      <c r="AI139" s="24"/>
      <c r="AJ139" s="24"/>
      <c r="AK139" s="24"/>
      <c r="AL139" s="24"/>
      <c r="AM139" s="9"/>
    </row>
    <row r="140" spans="1:39" ht="15" customHeight="1" x14ac:dyDescent="0.25">
      <c r="A140" s="35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  <c r="O140" s="35"/>
      <c r="P140" s="35"/>
      <c r="Q140" s="35"/>
      <c r="R140" s="35"/>
      <c r="S140" s="35"/>
      <c r="T140" s="35"/>
      <c r="U140" s="35"/>
      <c r="V140" s="38"/>
      <c r="W140" s="35"/>
      <c r="X140" s="35"/>
      <c r="Y140" s="24"/>
      <c r="Z140" s="24"/>
      <c r="AA140" s="24"/>
      <c r="AB140" s="58"/>
      <c r="AC140" s="58"/>
      <c r="AD140" s="24"/>
      <c r="AE140" s="24"/>
      <c r="AF140" s="24"/>
      <c r="AG140" s="24"/>
      <c r="AH140" s="24"/>
      <c r="AI140" s="24"/>
      <c r="AJ140" s="24"/>
      <c r="AK140" s="24"/>
      <c r="AL140" s="24"/>
      <c r="AM140" s="9"/>
    </row>
    <row r="141" spans="1:39" ht="15" customHeight="1" x14ac:dyDescent="0.25">
      <c r="A141" s="35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  <c r="P141" s="35"/>
      <c r="Q141" s="35"/>
      <c r="R141" s="35"/>
      <c r="S141" s="35"/>
      <c r="T141" s="35"/>
      <c r="U141" s="35"/>
      <c r="V141" s="38"/>
      <c r="W141" s="35"/>
      <c r="X141" s="35"/>
      <c r="Y141" s="24"/>
      <c r="Z141" s="24"/>
      <c r="AA141" s="24"/>
      <c r="AB141" s="58"/>
      <c r="AC141" s="58"/>
      <c r="AD141" s="24"/>
      <c r="AE141" s="24"/>
      <c r="AF141" s="24"/>
      <c r="AG141" s="24"/>
      <c r="AH141" s="24"/>
      <c r="AI141" s="24"/>
      <c r="AJ141" s="24"/>
      <c r="AK141" s="24"/>
      <c r="AL141" s="24"/>
      <c r="AM141" s="9"/>
    </row>
    <row r="142" spans="1:39" ht="15" customHeight="1" x14ac:dyDescent="0.25">
      <c r="A142" s="3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  <c r="O142" s="35"/>
      <c r="P142" s="35"/>
      <c r="Q142" s="35"/>
      <c r="R142" s="35"/>
      <c r="S142" s="35"/>
      <c r="T142" s="35"/>
      <c r="U142" s="35"/>
      <c r="V142" s="38"/>
      <c r="W142" s="35"/>
      <c r="X142" s="35"/>
      <c r="Y142" s="24"/>
      <c r="Z142" s="24"/>
      <c r="AA142" s="24"/>
      <c r="AB142" s="58"/>
      <c r="AC142" s="58"/>
      <c r="AD142" s="24"/>
      <c r="AE142" s="24"/>
      <c r="AF142" s="24"/>
      <c r="AG142" s="24"/>
      <c r="AH142" s="24"/>
      <c r="AI142" s="24"/>
      <c r="AJ142" s="24"/>
      <c r="AK142" s="24"/>
      <c r="AL142" s="24"/>
      <c r="AM142" s="9"/>
    </row>
    <row r="143" spans="1:39" ht="15" customHeight="1" x14ac:dyDescent="0.25">
      <c r="A143" s="3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  <c r="O143" s="35"/>
      <c r="P143" s="35"/>
      <c r="Q143" s="35"/>
      <c r="R143" s="35"/>
      <c r="S143" s="35"/>
      <c r="T143" s="35"/>
      <c r="U143" s="35"/>
      <c r="V143" s="38"/>
      <c r="W143" s="35"/>
      <c r="X143" s="35"/>
      <c r="Y143" s="24"/>
      <c r="Z143" s="24"/>
      <c r="AA143" s="24"/>
      <c r="AB143" s="58"/>
      <c r="AC143" s="58"/>
      <c r="AD143" s="24"/>
      <c r="AE143" s="24"/>
      <c r="AF143" s="24"/>
      <c r="AG143" s="24"/>
      <c r="AH143" s="24"/>
      <c r="AI143" s="24"/>
      <c r="AJ143" s="24"/>
      <c r="AK143" s="24"/>
      <c r="AL143" s="24"/>
      <c r="AM143" s="9"/>
    </row>
    <row r="144" spans="1:39" ht="15" customHeight="1" x14ac:dyDescent="0.25">
      <c r="A144" s="3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35"/>
      <c r="M144" s="35"/>
      <c r="N144" s="35"/>
      <c r="O144" s="35"/>
      <c r="P144" s="35"/>
      <c r="Q144" s="35"/>
      <c r="R144" s="35"/>
      <c r="S144" s="35"/>
      <c r="T144" s="35"/>
      <c r="U144" s="35"/>
      <c r="V144" s="38"/>
      <c r="W144" s="35"/>
      <c r="X144" s="35"/>
      <c r="Y144" s="24"/>
      <c r="Z144" s="24"/>
      <c r="AA144" s="24"/>
      <c r="AB144" s="58"/>
      <c r="AC144" s="58"/>
      <c r="AD144" s="24"/>
      <c r="AE144" s="24"/>
      <c r="AF144" s="24"/>
      <c r="AG144" s="24"/>
      <c r="AH144" s="24"/>
      <c r="AI144" s="24"/>
      <c r="AJ144" s="24"/>
      <c r="AK144" s="24"/>
      <c r="AL144" s="24"/>
      <c r="AM144" s="9"/>
    </row>
    <row r="145" spans="1:39" ht="15" customHeight="1" x14ac:dyDescent="0.25">
      <c r="A145" s="3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35"/>
      <c r="M145" s="35"/>
      <c r="N145" s="35"/>
      <c r="O145" s="35"/>
      <c r="P145" s="35"/>
      <c r="Q145" s="35"/>
      <c r="R145" s="35"/>
      <c r="S145" s="35"/>
      <c r="T145" s="35"/>
      <c r="U145" s="35"/>
      <c r="V145" s="38"/>
      <c r="W145" s="35"/>
      <c r="X145" s="35"/>
      <c r="Y145" s="24"/>
      <c r="Z145" s="24"/>
      <c r="AA145" s="24"/>
      <c r="AB145" s="58"/>
      <c r="AC145" s="58"/>
      <c r="AD145" s="24"/>
      <c r="AE145" s="24"/>
      <c r="AF145" s="24"/>
      <c r="AG145" s="24"/>
      <c r="AH145" s="24"/>
      <c r="AI145" s="24"/>
      <c r="AJ145" s="24"/>
      <c r="AK145" s="24"/>
      <c r="AL145" s="24"/>
      <c r="AM145" s="9"/>
    </row>
    <row r="146" spans="1:39" ht="15" customHeight="1" x14ac:dyDescent="0.25">
      <c r="A146" s="35"/>
      <c r="B146" s="35"/>
      <c r="C146" s="35"/>
      <c r="D146" s="35"/>
      <c r="E146" s="35"/>
      <c r="F146" s="35"/>
      <c r="G146" s="35"/>
      <c r="H146" s="35"/>
      <c r="I146" s="35"/>
      <c r="J146" s="35"/>
      <c r="K146" s="35"/>
      <c r="L146" s="35"/>
      <c r="M146" s="35"/>
      <c r="N146" s="35"/>
      <c r="O146" s="35"/>
      <c r="P146" s="35"/>
      <c r="Q146" s="35"/>
      <c r="R146" s="35"/>
      <c r="S146" s="35"/>
      <c r="T146" s="35"/>
      <c r="U146" s="35"/>
      <c r="V146" s="38"/>
      <c r="W146" s="35"/>
      <c r="X146" s="35"/>
      <c r="Y146" s="24"/>
      <c r="Z146" s="24"/>
      <c r="AA146" s="24"/>
      <c r="AB146" s="58"/>
      <c r="AC146" s="58"/>
      <c r="AD146" s="24"/>
      <c r="AE146" s="24"/>
      <c r="AF146" s="24"/>
      <c r="AG146" s="24"/>
      <c r="AH146" s="24"/>
      <c r="AI146" s="24"/>
      <c r="AJ146" s="24"/>
      <c r="AK146" s="24"/>
      <c r="AL146" s="24"/>
      <c r="AM146" s="9"/>
    </row>
    <row r="147" spans="1:39" ht="15" customHeight="1" x14ac:dyDescent="0.25">
      <c r="A147" s="35"/>
      <c r="B147" s="35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35"/>
      <c r="Q147" s="35"/>
      <c r="R147" s="35"/>
      <c r="S147" s="35"/>
      <c r="T147" s="35"/>
      <c r="U147" s="35"/>
      <c r="V147" s="38"/>
      <c r="W147" s="35"/>
      <c r="X147" s="35"/>
      <c r="Y147" s="24"/>
      <c r="Z147" s="24"/>
      <c r="AA147" s="24"/>
      <c r="AB147" s="58"/>
      <c r="AC147" s="58"/>
      <c r="AD147" s="24"/>
      <c r="AE147" s="24"/>
      <c r="AF147" s="24"/>
      <c r="AG147" s="24"/>
      <c r="AH147" s="24"/>
      <c r="AI147" s="24"/>
      <c r="AJ147" s="24"/>
      <c r="AK147" s="24"/>
      <c r="AL147" s="24"/>
      <c r="AM147" s="9"/>
    </row>
    <row r="148" spans="1:39" ht="15" customHeight="1" x14ac:dyDescent="0.25">
      <c r="A148" s="3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  <c r="P148" s="35"/>
      <c r="Q148" s="35"/>
      <c r="R148" s="35"/>
      <c r="S148" s="35"/>
      <c r="T148" s="35"/>
      <c r="U148" s="35"/>
      <c r="V148" s="38"/>
      <c r="W148" s="35"/>
      <c r="X148" s="35"/>
      <c r="Y148" s="24"/>
      <c r="Z148" s="24"/>
      <c r="AA148" s="24"/>
      <c r="AB148" s="58"/>
      <c r="AC148" s="58"/>
      <c r="AD148" s="24"/>
      <c r="AE148" s="24"/>
      <c r="AF148" s="24"/>
      <c r="AG148" s="24"/>
      <c r="AH148" s="24"/>
      <c r="AI148" s="24"/>
      <c r="AJ148" s="24"/>
      <c r="AK148" s="24"/>
      <c r="AL148" s="24"/>
      <c r="AM148" s="9"/>
    </row>
    <row r="149" spans="1:39" ht="15" customHeight="1" x14ac:dyDescent="0.25">
      <c r="A149" s="35"/>
      <c r="B149" s="35"/>
      <c r="C149" s="35"/>
      <c r="D149" s="35"/>
      <c r="E149" s="35"/>
      <c r="F149" s="35"/>
      <c r="G149" s="35"/>
      <c r="H149" s="35"/>
      <c r="I149" s="35"/>
      <c r="J149" s="35"/>
      <c r="K149" s="35"/>
      <c r="L149" s="35"/>
      <c r="M149" s="35"/>
      <c r="N149" s="35"/>
      <c r="O149" s="35"/>
      <c r="P149" s="35"/>
      <c r="Q149" s="35"/>
      <c r="R149" s="35"/>
      <c r="S149" s="35"/>
      <c r="T149" s="35"/>
      <c r="U149" s="35"/>
      <c r="V149" s="38"/>
      <c r="W149" s="35"/>
      <c r="X149" s="35"/>
      <c r="Y149" s="24"/>
      <c r="Z149" s="24"/>
      <c r="AA149" s="24"/>
      <c r="AB149" s="58"/>
      <c r="AC149" s="58"/>
      <c r="AD149" s="24"/>
      <c r="AE149" s="24"/>
      <c r="AF149" s="24"/>
      <c r="AG149" s="24"/>
      <c r="AH149" s="24"/>
      <c r="AI149" s="24"/>
      <c r="AJ149" s="24"/>
      <c r="AK149" s="24"/>
      <c r="AL149" s="24"/>
      <c r="AM149" s="9"/>
    </row>
    <row r="150" spans="1:39" ht="15" customHeight="1" x14ac:dyDescent="0.25">
      <c r="A150" s="35"/>
      <c r="B150" s="35"/>
      <c r="C150" s="35"/>
      <c r="D150" s="35"/>
      <c r="E150" s="35"/>
      <c r="F150" s="35"/>
      <c r="G150" s="35"/>
      <c r="H150" s="35"/>
      <c r="I150" s="35"/>
      <c r="J150" s="35"/>
      <c r="K150" s="35"/>
      <c r="L150" s="35"/>
      <c r="M150" s="35"/>
      <c r="N150" s="35"/>
      <c r="O150" s="35"/>
      <c r="P150" s="35"/>
      <c r="Q150" s="35"/>
      <c r="R150" s="35"/>
      <c r="S150" s="35"/>
      <c r="T150" s="35"/>
      <c r="U150" s="35"/>
      <c r="V150" s="38"/>
      <c r="W150" s="35"/>
      <c r="X150" s="35"/>
      <c r="Y150" s="24"/>
      <c r="Z150" s="24"/>
      <c r="AA150" s="24"/>
      <c r="AB150" s="58"/>
      <c r="AC150" s="58"/>
      <c r="AD150" s="24"/>
      <c r="AE150" s="24"/>
      <c r="AF150" s="24"/>
      <c r="AG150" s="24"/>
      <c r="AH150" s="24"/>
      <c r="AI150" s="24"/>
      <c r="AJ150" s="24"/>
      <c r="AK150" s="24"/>
      <c r="AL150" s="24"/>
      <c r="AM150" s="9"/>
    </row>
    <row r="151" spans="1:39" ht="15" customHeight="1" x14ac:dyDescent="0.25">
      <c r="A151" s="3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35"/>
      <c r="M151" s="35"/>
      <c r="N151" s="35"/>
      <c r="O151" s="35"/>
      <c r="P151" s="35"/>
      <c r="Q151" s="35"/>
      <c r="R151" s="35"/>
      <c r="S151" s="35"/>
      <c r="T151" s="35"/>
      <c r="U151" s="35"/>
      <c r="V151" s="38"/>
      <c r="W151" s="35"/>
      <c r="X151" s="35"/>
      <c r="Y151" s="24"/>
      <c r="Z151" s="24"/>
      <c r="AA151" s="24"/>
      <c r="AB151" s="58"/>
      <c r="AC151" s="58"/>
      <c r="AD151" s="24"/>
      <c r="AE151" s="24"/>
      <c r="AF151" s="24"/>
      <c r="AG151" s="24"/>
      <c r="AH151" s="24"/>
      <c r="AI151" s="24"/>
      <c r="AJ151" s="24"/>
      <c r="AK151" s="24"/>
      <c r="AL151" s="24"/>
      <c r="AM151" s="9"/>
    </row>
    <row r="152" spans="1:39" ht="15" customHeight="1" x14ac:dyDescent="0.25">
      <c r="A152" s="3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35"/>
      <c r="M152" s="35"/>
      <c r="N152" s="35"/>
      <c r="O152" s="35"/>
      <c r="P152" s="35"/>
      <c r="Q152" s="35"/>
      <c r="R152" s="35"/>
      <c r="S152" s="35"/>
      <c r="T152" s="35"/>
      <c r="U152" s="35"/>
      <c r="V152" s="38"/>
      <c r="W152" s="35"/>
      <c r="X152" s="35"/>
      <c r="Y152" s="24"/>
      <c r="Z152" s="24"/>
      <c r="AA152" s="24"/>
      <c r="AB152" s="58"/>
      <c r="AC152" s="58"/>
      <c r="AD152" s="24"/>
      <c r="AE152" s="24"/>
      <c r="AF152" s="24"/>
      <c r="AG152" s="24"/>
      <c r="AH152" s="24"/>
      <c r="AI152" s="24"/>
      <c r="AJ152" s="24"/>
      <c r="AK152" s="24"/>
      <c r="AL152" s="24"/>
      <c r="AM152" s="9"/>
    </row>
    <row r="153" spans="1:39" ht="15" customHeight="1" x14ac:dyDescent="0.25">
      <c r="A153" s="3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35"/>
      <c r="M153" s="35"/>
      <c r="N153" s="35"/>
      <c r="O153" s="35"/>
      <c r="P153" s="35"/>
      <c r="Q153" s="35"/>
      <c r="R153" s="35"/>
      <c r="S153" s="35"/>
      <c r="T153" s="35"/>
      <c r="U153" s="35"/>
      <c r="V153" s="38"/>
      <c r="W153" s="35"/>
      <c r="X153" s="35"/>
      <c r="Y153" s="24"/>
      <c r="Z153" s="24"/>
      <c r="AA153" s="24"/>
      <c r="AB153" s="58"/>
      <c r="AC153" s="58"/>
      <c r="AD153" s="24"/>
      <c r="AE153" s="24"/>
      <c r="AF153" s="24"/>
      <c r="AG153" s="24"/>
      <c r="AH153" s="24"/>
      <c r="AI153" s="24"/>
      <c r="AJ153" s="24"/>
      <c r="AK153" s="24"/>
      <c r="AL153" s="24"/>
      <c r="AM153" s="9"/>
    </row>
    <row r="154" spans="1:39" ht="15" customHeight="1" x14ac:dyDescent="0.25">
      <c r="A154" s="3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35"/>
      <c r="M154" s="35"/>
      <c r="N154" s="35"/>
      <c r="O154" s="35"/>
      <c r="P154" s="35"/>
      <c r="Q154" s="35"/>
      <c r="R154" s="35"/>
      <c r="S154" s="35"/>
      <c r="T154" s="35"/>
      <c r="U154" s="35"/>
      <c r="V154" s="38"/>
      <c r="W154" s="35"/>
      <c r="X154" s="35"/>
      <c r="Y154" s="24"/>
      <c r="Z154" s="24"/>
      <c r="AA154" s="24"/>
      <c r="AB154" s="58"/>
      <c r="AC154" s="58"/>
      <c r="AD154" s="24"/>
      <c r="AE154" s="24"/>
      <c r="AF154" s="24"/>
      <c r="AG154" s="24"/>
      <c r="AH154" s="24"/>
      <c r="AI154" s="24"/>
      <c r="AJ154" s="24"/>
      <c r="AK154" s="24"/>
      <c r="AL154" s="24"/>
      <c r="AM154" s="9"/>
    </row>
    <row r="155" spans="1:39" ht="15" customHeight="1" x14ac:dyDescent="0.25">
      <c r="A155" s="35"/>
      <c r="B155" s="35"/>
      <c r="C155" s="35"/>
      <c r="D155" s="35"/>
      <c r="E155" s="35"/>
      <c r="F155" s="35"/>
      <c r="G155" s="35"/>
      <c r="H155" s="35"/>
      <c r="I155" s="35"/>
      <c r="J155" s="35"/>
      <c r="K155" s="35"/>
      <c r="L155" s="35"/>
      <c r="M155" s="35"/>
      <c r="N155" s="35"/>
      <c r="O155" s="35"/>
      <c r="P155" s="35"/>
      <c r="Q155" s="35"/>
      <c r="R155" s="35"/>
      <c r="S155" s="35"/>
      <c r="T155" s="35"/>
      <c r="U155" s="35"/>
      <c r="V155" s="38"/>
      <c r="W155" s="35"/>
      <c r="X155" s="35"/>
      <c r="Y155" s="24"/>
      <c r="Z155" s="24"/>
      <c r="AA155" s="24"/>
      <c r="AB155" s="58"/>
      <c r="AC155" s="58"/>
      <c r="AD155" s="24"/>
      <c r="AE155" s="24"/>
      <c r="AF155" s="24"/>
      <c r="AG155" s="24"/>
      <c r="AH155" s="24"/>
      <c r="AI155" s="24"/>
      <c r="AJ155" s="24"/>
      <c r="AK155" s="24"/>
      <c r="AL155" s="24"/>
      <c r="AM155" s="9"/>
    </row>
    <row r="156" spans="1:39" ht="15" customHeight="1" x14ac:dyDescent="0.25">
      <c r="A156" s="35"/>
      <c r="B156" s="35"/>
      <c r="C156" s="35"/>
      <c r="D156" s="35"/>
      <c r="E156" s="35"/>
      <c r="F156" s="35"/>
      <c r="G156" s="35"/>
      <c r="H156" s="35"/>
      <c r="I156" s="35"/>
      <c r="J156" s="35"/>
      <c r="K156" s="35"/>
      <c r="L156" s="35"/>
      <c r="M156" s="35"/>
      <c r="N156" s="35"/>
      <c r="O156" s="35"/>
      <c r="P156" s="35"/>
      <c r="Q156" s="35"/>
      <c r="R156" s="35"/>
      <c r="S156" s="35"/>
      <c r="T156" s="35"/>
      <c r="U156" s="35"/>
      <c r="V156" s="38"/>
      <c r="W156" s="35"/>
      <c r="X156" s="35"/>
      <c r="Y156" s="24"/>
      <c r="Z156" s="24"/>
      <c r="AA156" s="24"/>
      <c r="AB156" s="58"/>
      <c r="AC156" s="58"/>
      <c r="AD156" s="24"/>
      <c r="AE156" s="24"/>
      <c r="AF156" s="24"/>
      <c r="AG156" s="24"/>
      <c r="AH156" s="24"/>
      <c r="AI156" s="24"/>
      <c r="AJ156" s="24"/>
      <c r="AK156" s="24"/>
      <c r="AL156" s="24"/>
      <c r="AM156" s="9"/>
    </row>
    <row r="157" spans="1:39" ht="15" customHeight="1" x14ac:dyDescent="0.25">
      <c r="A157" s="3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35"/>
      <c r="M157" s="35"/>
      <c r="N157" s="35"/>
      <c r="O157" s="35"/>
      <c r="P157" s="35"/>
      <c r="Q157" s="35"/>
      <c r="R157" s="35"/>
      <c r="S157" s="35"/>
      <c r="T157" s="35"/>
      <c r="U157" s="35"/>
      <c r="V157" s="38"/>
      <c r="W157" s="35"/>
      <c r="X157" s="35"/>
      <c r="Y157" s="24"/>
      <c r="Z157" s="24"/>
      <c r="AA157" s="24"/>
      <c r="AB157" s="58"/>
      <c r="AC157" s="58"/>
      <c r="AD157" s="24"/>
      <c r="AE157" s="24"/>
      <c r="AF157" s="24"/>
      <c r="AG157" s="24"/>
      <c r="AH157" s="24"/>
      <c r="AI157" s="24"/>
      <c r="AJ157" s="24"/>
      <c r="AK157" s="24"/>
      <c r="AL157" s="24"/>
      <c r="AM157" s="9"/>
    </row>
    <row r="158" spans="1:39" ht="15" customHeight="1" x14ac:dyDescent="0.25">
      <c r="A158" s="3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35"/>
      <c r="M158" s="35"/>
      <c r="N158" s="35"/>
      <c r="O158" s="35"/>
      <c r="P158" s="35"/>
      <c r="Q158" s="35"/>
      <c r="R158" s="35"/>
      <c r="S158" s="35"/>
      <c r="T158" s="35"/>
      <c r="U158" s="35"/>
      <c r="V158" s="38"/>
      <c r="W158" s="35"/>
      <c r="X158" s="35"/>
      <c r="Y158" s="24"/>
      <c r="Z158" s="24"/>
      <c r="AA158" s="24"/>
      <c r="AB158" s="58"/>
      <c r="AC158" s="58"/>
      <c r="AD158" s="24"/>
      <c r="AE158" s="24"/>
      <c r="AF158" s="24"/>
      <c r="AG158" s="24"/>
      <c r="AH158" s="24"/>
      <c r="AI158" s="24"/>
      <c r="AJ158" s="24"/>
      <c r="AK158" s="24"/>
      <c r="AL158" s="24"/>
      <c r="AM158" s="9"/>
    </row>
    <row r="159" spans="1:39" ht="15" customHeight="1" x14ac:dyDescent="0.25">
      <c r="A159" s="3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35"/>
      <c r="M159" s="35"/>
      <c r="N159" s="35"/>
      <c r="O159" s="35"/>
      <c r="P159" s="35"/>
      <c r="Q159" s="35"/>
      <c r="R159" s="35"/>
      <c r="S159" s="35"/>
      <c r="T159" s="35"/>
      <c r="U159" s="35"/>
      <c r="V159" s="38"/>
      <c r="W159" s="35"/>
      <c r="X159" s="35"/>
      <c r="Y159" s="24"/>
      <c r="Z159" s="24"/>
      <c r="AA159" s="24"/>
      <c r="AB159" s="58"/>
      <c r="AC159" s="58"/>
      <c r="AD159" s="24"/>
      <c r="AE159" s="24"/>
      <c r="AF159" s="24"/>
      <c r="AG159" s="24"/>
      <c r="AH159" s="24"/>
      <c r="AI159" s="24"/>
      <c r="AJ159" s="24"/>
      <c r="AK159" s="24"/>
      <c r="AL159" s="24"/>
      <c r="AM159" s="9"/>
    </row>
    <row r="160" spans="1:39" ht="15" customHeight="1" x14ac:dyDescent="0.25">
      <c r="A160" s="3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8"/>
      <c r="W160" s="35"/>
      <c r="X160" s="35"/>
      <c r="Y160" s="24"/>
      <c r="Z160" s="24"/>
      <c r="AA160" s="24"/>
      <c r="AB160" s="58"/>
      <c r="AC160" s="58"/>
      <c r="AD160" s="24"/>
      <c r="AE160" s="24"/>
      <c r="AF160" s="24"/>
      <c r="AG160" s="24"/>
      <c r="AH160" s="24"/>
      <c r="AI160" s="24"/>
      <c r="AJ160" s="24"/>
      <c r="AK160" s="24"/>
      <c r="AL160" s="24"/>
      <c r="AM160" s="9"/>
    </row>
    <row r="161" spans="1:39" ht="15" customHeight="1" x14ac:dyDescent="0.25">
      <c r="A161" s="3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8"/>
      <c r="W161" s="35"/>
      <c r="X161" s="35"/>
      <c r="Y161" s="24"/>
      <c r="Z161" s="24"/>
      <c r="AA161" s="24"/>
      <c r="AB161" s="58"/>
      <c r="AC161" s="58"/>
      <c r="AD161" s="24"/>
      <c r="AE161" s="24"/>
      <c r="AF161" s="24"/>
      <c r="AG161" s="24"/>
      <c r="AH161" s="24"/>
      <c r="AI161" s="24"/>
      <c r="AJ161" s="24"/>
      <c r="AK161" s="24"/>
      <c r="AL161" s="24"/>
      <c r="AM161" s="9"/>
    </row>
    <row r="162" spans="1:39" ht="15" customHeight="1" x14ac:dyDescent="0.25">
      <c r="A162" s="3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8"/>
      <c r="W162" s="35"/>
      <c r="X162" s="35"/>
      <c r="Y162" s="24"/>
      <c r="Z162" s="24"/>
      <c r="AA162" s="24"/>
      <c r="AB162" s="58"/>
      <c r="AC162" s="58"/>
      <c r="AD162" s="24"/>
      <c r="AE162" s="24"/>
      <c r="AF162" s="24"/>
      <c r="AG162" s="24"/>
      <c r="AH162" s="24"/>
      <c r="AI162" s="24"/>
      <c r="AJ162" s="24"/>
      <c r="AK162" s="24"/>
      <c r="AL162" s="24"/>
      <c r="AM162" s="9"/>
    </row>
    <row r="163" spans="1:39" ht="15" customHeight="1" x14ac:dyDescent="0.25">
      <c r="A163" s="35"/>
      <c r="B163" s="35"/>
      <c r="C163" s="35"/>
      <c r="D163" s="35"/>
      <c r="E163" s="35"/>
      <c r="F163" s="35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8"/>
      <c r="W163" s="35"/>
      <c r="X163" s="35"/>
      <c r="Y163" s="24"/>
      <c r="Z163" s="24"/>
      <c r="AA163" s="24"/>
      <c r="AB163" s="58"/>
      <c r="AC163" s="58"/>
      <c r="AD163" s="24"/>
      <c r="AE163" s="24"/>
      <c r="AF163" s="24"/>
      <c r="AG163" s="24"/>
      <c r="AH163" s="24"/>
      <c r="AI163" s="24"/>
      <c r="AJ163" s="24"/>
      <c r="AK163" s="24"/>
      <c r="AL163" s="24"/>
      <c r="AM163" s="9"/>
    </row>
    <row r="164" spans="1:39" ht="15" customHeight="1" x14ac:dyDescent="0.25">
      <c r="A164" s="35"/>
      <c r="B164" s="35"/>
      <c r="C164" s="35"/>
      <c r="D164" s="35"/>
      <c r="E164" s="35"/>
      <c r="F164" s="35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8"/>
      <c r="W164" s="35"/>
      <c r="X164" s="35"/>
      <c r="Y164" s="24"/>
      <c r="Z164" s="24"/>
      <c r="AA164" s="24"/>
      <c r="AB164" s="58"/>
      <c r="AC164" s="58"/>
      <c r="AD164" s="24"/>
      <c r="AE164" s="24"/>
      <c r="AF164" s="24"/>
      <c r="AG164" s="24"/>
      <c r="AH164" s="24"/>
      <c r="AI164" s="24"/>
      <c r="AJ164" s="24"/>
      <c r="AK164" s="24"/>
      <c r="AL164" s="24"/>
      <c r="AM164" s="9"/>
    </row>
    <row r="165" spans="1:39" ht="15" customHeight="1" x14ac:dyDescent="0.25">
      <c r="A165" s="3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8"/>
      <c r="W165" s="35"/>
      <c r="X165" s="35"/>
      <c r="Y165" s="24"/>
      <c r="Z165" s="24"/>
      <c r="AA165" s="24"/>
      <c r="AB165" s="58"/>
      <c r="AC165" s="58"/>
      <c r="AD165" s="24"/>
      <c r="AE165" s="24"/>
      <c r="AF165" s="24"/>
      <c r="AG165" s="24"/>
      <c r="AH165" s="24"/>
      <c r="AI165" s="24"/>
      <c r="AJ165" s="24"/>
      <c r="AK165" s="24"/>
      <c r="AL165" s="24"/>
      <c r="AM165" s="9"/>
    </row>
    <row r="166" spans="1:39" ht="15" customHeight="1" x14ac:dyDescent="0.25">
      <c r="A166" s="35"/>
      <c r="B166" s="35"/>
      <c r="C166" s="35"/>
      <c r="D166" s="35"/>
      <c r="E166" s="35"/>
      <c r="F166" s="35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8"/>
      <c r="W166" s="35"/>
      <c r="X166" s="35"/>
      <c r="Y166" s="24"/>
      <c r="Z166" s="24"/>
      <c r="AA166" s="24"/>
      <c r="AB166" s="58"/>
      <c r="AC166" s="58"/>
      <c r="AD166" s="24"/>
      <c r="AE166" s="24"/>
      <c r="AF166" s="24"/>
      <c r="AG166" s="24"/>
      <c r="AH166" s="24"/>
      <c r="AI166" s="24"/>
      <c r="AJ166" s="24"/>
      <c r="AK166" s="24"/>
      <c r="AL166" s="24"/>
      <c r="AM166" s="9"/>
    </row>
    <row r="167" spans="1:39" ht="15" customHeight="1" x14ac:dyDescent="0.25">
      <c r="A167" s="35"/>
      <c r="B167" s="35"/>
      <c r="C167" s="35"/>
      <c r="D167" s="35"/>
      <c r="E167" s="35"/>
      <c r="F167" s="35"/>
      <c r="G167" s="35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  <c r="S167" s="35"/>
      <c r="T167" s="35"/>
      <c r="U167" s="35"/>
      <c r="V167" s="38"/>
      <c r="W167" s="35"/>
      <c r="X167" s="35"/>
      <c r="Y167" s="24"/>
      <c r="Z167" s="24"/>
      <c r="AA167" s="24"/>
      <c r="AB167" s="58"/>
      <c r="AC167" s="58"/>
      <c r="AD167" s="24"/>
      <c r="AE167" s="24"/>
      <c r="AF167" s="24"/>
      <c r="AG167" s="24"/>
      <c r="AH167" s="24"/>
      <c r="AI167" s="24"/>
      <c r="AJ167" s="24"/>
      <c r="AK167" s="24"/>
      <c r="AL167" s="24"/>
      <c r="AM167" s="9"/>
    </row>
    <row r="168" spans="1:39" ht="15" customHeight="1" x14ac:dyDescent="0.25">
      <c r="A168" s="3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35"/>
      <c r="M168" s="35"/>
      <c r="N168" s="35"/>
      <c r="O168" s="35"/>
      <c r="P168" s="35"/>
      <c r="Q168" s="35"/>
      <c r="R168" s="35"/>
      <c r="S168" s="35"/>
      <c r="T168" s="35"/>
      <c r="U168" s="35"/>
      <c r="V168" s="38"/>
      <c r="W168" s="35"/>
      <c r="X168" s="35"/>
      <c r="Y168" s="24"/>
      <c r="Z168" s="24"/>
      <c r="AA168" s="24"/>
      <c r="AB168" s="58"/>
      <c r="AC168" s="58"/>
      <c r="AD168" s="24"/>
      <c r="AE168" s="24"/>
      <c r="AF168" s="24"/>
      <c r="AG168" s="24"/>
      <c r="AH168" s="24"/>
      <c r="AI168" s="24"/>
      <c r="AJ168" s="24"/>
      <c r="AK168" s="24"/>
      <c r="AL168" s="24"/>
      <c r="AM168" s="9"/>
    </row>
    <row r="169" spans="1:39" ht="15" customHeight="1" x14ac:dyDescent="0.25">
      <c r="A169" s="3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35"/>
      <c r="M169" s="35"/>
      <c r="N169" s="35"/>
      <c r="O169" s="35"/>
      <c r="P169" s="35"/>
      <c r="Q169" s="35"/>
      <c r="R169" s="35"/>
      <c r="S169" s="35"/>
      <c r="T169" s="35"/>
      <c r="U169" s="35"/>
      <c r="V169" s="38"/>
      <c r="W169" s="35"/>
      <c r="X169" s="35"/>
      <c r="Y169" s="24"/>
      <c r="Z169" s="24"/>
      <c r="AA169" s="24"/>
      <c r="AB169" s="58"/>
      <c r="AC169" s="58"/>
      <c r="AD169" s="24"/>
      <c r="AE169" s="24"/>
      <c r="AF169" s="24"/>
      <c r="AG169" s="24"/>
      <c r="AH169" s="24"/>
      <c r="AI169" s="24"/>
      <c r="AJ169" s="24"/>
      <c r="AK169" s="24"/>
      <c r="AL169" s="24"/>
      <c r="AM169" s="9"/>
    </row>
    <row r="170" spans="1:39" ht="15" customHeight="1" x14ac:dyDescent="0.25">
      <c r="A170" s="35"/>
      <c r="B170" s="35"/>
      <c r="C170" s="35"/>
      <c r="D170" s="35"/>
      <c r="E170" s="35"/>
      <c r="F170" s="35"/>
      <c r="G170" s="35"/>
      <c r="H170" s="35"/>
      <c r="I170" s="35"/>
      <c r="J170" s="35"/>
      <c r="K170" s="35"/>
      <c r="L170" s="35"/>
      <c r="M170" s="35"/>
      <c r="N170" s="35"/>
      <c r="O170" s="35"/>
      <c r="P170" s="35"/>
      <c r="Q170" s="35"/>
      <c r="R170" s="35"/>
      <c r="S170" s="35"/>
      <c r="T170" s="35"/>
      <c r="U170" s="35"/>
      <c r="V170" s="38"/>
      <c r="W170" s="35"/>
      <c r="X170" s="35"/>
      <c r="Y170" s="24"/>
      <c r="Z170" s="24"/>
      <c r="AA170" s="24"/>
      <c r="AB170" s="58"/>
      <c r="AC170" s="58"/>
      <c r="AD170" s="24"/>
      <c r="AE170" s="24"/>
      <c r="AF170" s="24"/>
      <c r="AG170" s="24"/>
      <c r="AH170" s="24"/>
      <c r="AI170" s="24"/>
      <c r="AJ170" s="24"/>
      <c r="AK170" s="24"/>
      <c r="AL170" s="24"/>
      <c r="AM170" s="9"/>
    </row>
    <row r="171" spans="1:39" ht="15" customHeight="1" x14ac:dyDescent="0.25">
      <c r="A171" s="35"/>
      <c r="B171" s="35"/>
      <c r="C171" s="35"/>
      <c r="D171" s="35"/>
      <c r="E171" s="35"/>
      <c r="F171" s="35"/>
      <c r="G171" s="35"/>
      <c r="H171" s="35"/>
      <c r="I171" s="35"/>
      <c r="J171" s="35"/>
      <c r="K171" s="35"/>
      <c r="L171" s="35"/>
      <c r="M171" s="35"/>
      <c r="N171" s="35"/>
      <c r="O171" s="35"/>
      <c r="P171" s="35"/>
      <c r="Q171" s="35"/>
      <c r="R171" s="35"/>
      <c r="S171" s="35"/>
      <c r="T171" s="35"/>
      <c r="U171" s="35"/>
      <c r="V171" s="38"/>
      <c r="W171" s="35"/>
      <c r="X171" s="35"/>
      <c r="Y171" s="24"/>
      <c r="Z171" s="24"/>
      <c r="AA171" s="24"/>
      <c r="AB171" s="58"/>
      <c r="AC171" s="58"/>
      <c r="AD171" s="24"/>
      <c r="AE171" s="24"/>
      <c r="AF171" s="24"/>
      <c r="AG171" s="24"/>
      <c r="AH171" s="24"/>
      <c r="AI171" s="24"/>
      <c r="AJ171" s="24"/>
      <c r="AK171" s="24"/>
      <c r="AL171" s="24"/>
      <c r="AM171" s="9"/>
    </row>
    <row r="172" spans="1:39" ht="15" customHeight="1" x14ac:dyDescent="0.25">
      <c r="A172" s="35"/>
      <c r="B172" s="35"/>
      <c r="C172" s="35"/>
      <c r="D172" s="35"/>
      <c r="E172" s="35"/>
      <c r="F172" s="35"/>
      <c r="G172" s="35"/>
      <c r="H172" s="35"/>
      <c r="I172" s="35"/>
      <c r="J172" s="35"/>
      <c r="K172" s="35"/>
      <c r="L172" s="35"/>
      <c r="M172" s="35"/>
      <c r="N172" s="35"/>
      <c r="O172" s="35"/>
      <c r="P172" s="35"/>
      <c r="Q172" s="35"/>
      <c r="R172" s="35"/>
      <c r="S172" s="35"/>
      <c r="T172" s="35"/>
      <c r="U172" s="35"/>
      <c r="V172" s="38"/>
      <c r="W172" s="35"/>
      <c r="X172" s="35"/>
      <c r="Y172" s="24"/>
      <c r="Z172" s="24"/>
      <c r="AA172" s="24"/>
      <c r="AB172" s="58"/>
      <c r="AC172" s="58"/>
      <c r="AD172" s="24"/>
      <c r="AE172" s="24"/>
      <c r="AF172" s="24"/>
      <c r="AG172" s="24"/>
      <c r="AH172" s="24"/>
      <c r="AI172" s="24"/>
      <c r="AJ172" s="24"/>
      <c r="AK172" s="24"/>
      <c r="AL172" s="24"/>
      <c r="AM172" s="9"/>
    </row>
    <row r="173" spans="1:39" ht="15" customHeight="1" x14ac:dyDescent="0.25">
      <c r="A173" s="35"/>
      <c r="B173" s="35"/>
      <c r="C173" s="35"/>
      <c r="D173" s="35"/>
      <c r="E173" s="35"/>
      <c r="F173" s="35"/>
      <c r="G173" s="35"/>
      <c r="H173" s="35"/>
      <c r="I173" s="35"/>
      <c r="J173" s="35"/>
      <c r="K173" s="35"/>
      <c r="L173" s="35"/>
      <c r="M173" s="35"/>
      <c r="N173" s="35"/>
      <c r="O173" s="35"/>
      <c r="P173" s="35"/>
      <c r="Q173" s="35"/>
      <c r="R173" s="35"/>
      <c r="S173" s="35"/>
      <c r="T173" s="35"/>
      <c r="U173" s="35"/>
      <c r="V173" s="38"/>
      <c r="W173" s="35"/>
      <c r="X173" s="35"/>
      <c r="Y173" s="24"/>
      <c r="Z173" s="24"/>
      <c r="AA173" s="24"/>
      <c r="AB173" s="58"/>
      <c r="AC173" s="58"/>
      <c r="AD173" s="24"/>
      <c r="AE173" s="24"/>
      <c r="AF173" s="24"/>
      <c r="AG173" s="24"/>
      <c r="AH173" s="24"/>
      <c r="AI173" s="24"/>
      <c r="AJ173" s="24"/>
      <c r="AK173" s="24"/>
      <c r="AL173" s="24"/>
      <c r="AM173" s="9"/>
    </row>
    <row r="174" spans="1:39" ht="15" customHeight="1" x14ac:dyDescent="0.25">
      <c r="A174" s="35"/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8"/>
      <c r="W174" s="35"/>
      <c r="X174" s="35"/>
      <c r="Y174" s="24"/>
      <c r="Z174" s="24"/>
      <c r="AA174" s="24"/>
      <c r="AB174" s="58"/>
      <c r="AC174" s="58"/>
      <c r="AD174" s="24"/>
      <c r="AE174" s="24"/>
      <c r="AF174" s="24"/>
      <c r="AG174" s="24"/>
      <c r="AH174" s="24"/>
      <c r="AI174" s="24"/>
      <c r="AJ174" s="24"/>
      <c r="AK174" s="24"/>
      <c r="AL174" s="24"/>
      <c r="AM174" s="9"/>
    </row>
    <row r="175" spans="1:39" ht="15" customHeight="1" x14ac:dyDescent="0.25">
      <c r="A175" s="3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  <c r="S175" s="35"/>
      <c r="T175" s="35"/>
      <c r="U175" s="35"/>
      <c r="V175" s="38"/>
      <c r="W175" s="35"/>
      <c r="X175" s="35"/>
      <c r="Y175" s="24"/>
      <c r="Z175" s="24"/>
      <c r="AA175" s="24"/>
      <c r="AB175" s="58"/>
      <c r="AC175" s="58"/>
      <c r="AD175" s="24"/>
      <c r="AE175" s="24"/>
      <c r="AF175" s="24"/>
      <c r="AG175" s="24"/>
      <c r="AH175" s="24"/>
      <c r="AI175" s="24"/>
      <c r="AJ175" s="24"/>
      <c r="AK175" s="24"/>
      <c r="AL175" s="24"/>
      <c r="AM175" s="9"/>
    </row>
    <row r="176" spans="1:39" ht="15" customHeight="1" x14ac:dyDescent="0.25">
      <c r="A176" s="35"/>
      <c r="B176" s="35"/>
      <c r="C176" s="35"/>
      <c r="D176" s="35"/>
      <c r="E176" s="35"/>
      <c r="F176" s="35"/>
      <c r="G176" s="35"/>
      <c r="H176" s="35"/>
      <c r="I176" s="35"/>
      <c r="J176" s="35"/>
      <c r="K176" s="35"/>
      <c r="L176" s="35"/>
      <c r="M176" s="35"/>
      <c r="N176" s="35"/>
      <c r="O176" s="35"/>
      <c r="P176" s="35"/>
      <c r="Q176" s="35"/>
      <c r="R176" s="35"/>
      <c r="S176" s="35"/>
      <c r="T176" s="35"/>
      <c r="U176" s="35"/>
      <c r="V176" s="38"/>
      <c r="W176" s="35"/>
      <c r="X176" s="35"/>
      <c r="Y176" s="24"/>
      <c r="Z176" s="24"/>
      <c r="AA176" s="24"/>
      <c r="AB176" s="58"/>
      <c r="AC176" s="58"/>
      <c r="AD176" s="24"/>
      <c r="AE176" s="24"/>
      <c r="AF176" s="24"/>
      <c r="AG176" s="24"/>
      <c r="AH176" s="24"/>
      <c r="AI176" s="24"/>
      <c r="AJ176" s="24"/>
      <c r="AK176" s="24"/>
      <c r="AL176" s="24"/>
      <c r="AM176" s="9"/>
    </row>
    <row r="177" spans="39:39" ht="15" customHeight="1" x14ac:dyDescent="0.25">
      <c r="AM177" s="9"/>
    </row>
    <row r="178" spans="39:39" ht="15" customHeight="1" x14ac:dyDescent="0.25">
      <c r="AM178" s="9"/>
    </row>
    <row r="179" spans="39:39" ht="15" customHeight="1" x14ac:dyDescent="0.25">
      <c r="AM179" s="9"/>
    </row>
    <row r="180" spans="39:39" ht="15" customHeight="1" x14ac:dyDescent="0.25">
      <c r="AM180" s="9"/>
    </row>
    <row r="181" spans="39:39" ht="15" customHeight="1" x14ac:dyDescent="0.25">
      <c r="AM181" s="9"/>
    </row>
    <row r="182" spans="39:39" ht="15" customHeight="1" x14ac:dyDescent="0.25">
      <c r="AM182" s="9"/>
    </row>
    <row r="183" spans="39:39" ht="15" customHeight="1" x14ac:dyDescent="0.25">
      <c r="AM183" s="9"/>
    </row>
    <row r="184" spans="39:39" ht="15" customHeight="1" x14ac:dyDescent="0.25">
      <c r="AM184" s="9"/>
    </row>
    <row r="185" spans="39:39" ht="15" customHeight="1" x14ac:dyDescent="0.25">
      <c r="AM185" s="9"/>
    </row>
    <row r="186" spans="39:39" ht="15" customHeight="1" x14ac:dyDescent="0.25">
      <c r="AM186" s="9"/>
    </row>
    <row r="187" spans="39:39" ht="15" customHeight="1" x14ac:dyDescent="0.25">
      <c r="AM187" s="9"/>
    </row>
    <row r="188" spans="39:39" ht="15" customHeight="1" x14ac:dyDescent="0.25">
      <c r="AM188" s="9"/>
    </row>
    <row r="189" spans="39:39" ht="15" customHeight="1" x14ac:dyDescent="0.25">
      <c r="AM189" s="9"/>
    </row>
    <row r="190" spans="39:39" ht="15" customHeight="1" x14ac:dyDescent="0.25">
      <c r="AM190" s="9"/>
    </row>
    <row r="191" spans="39:39" ht="15" customHeight="1" x14ac:dyDescent="0.25">
      <c r="AM191" s="9"/>
    </row>
    <row r="192" spans="39:39" ht="15" customHeight="1" x14ac:dyDescent="0.25">
      <c r="AM192" s="9"/>
    </row>
    <row r="193" spans="39:39" ht="15" customHeight="1" x14ac:dyDescent="0.25">
      <c r="AM193" s="9"/>
    </row>
    <row r="194" spans="39:39" ht="15" customHeight="1" x14ac:dyDescent="0.25">
      <c r="AM194" s="9"/>
    </row>
    <row r="195" spans="39:39" ht="15" customHeight="1" x14ac:dyDescent="0.25">
      <c r="AM195" s="9"/>
    </row>
    <row r="196" spans="39:39" ht="15" customHeight="1" x14ac:dyDescent="0.25">
      <c r="AM196" s="9"/>
    </row>
    <row r="197" spans="39:39" ht="15" customHeight="1" x14ac:dyDescent="0.25">
      <c r="AM197" s="9"/>
    </row>
    <row r="198" spans="39:39" ht="15" customHeight="1" x14ac:dyDescent="0.25">
      <c r="AM198" s="9"/>
    </row>
    <row r="199" spans="39:39" ht="15" customHeight="1" x14ac:dyDescent="0.25">
      <c r="AM199" s="9"/>
    </row>
    <row r="200" spans="39:39" ht="15" customHeight="1" x14ac:dyDescent="0.25">
      <c r="AM200" s="9"/>
    </row>
    <row r="201" spans="39:39" ht="15" customHeight="1" x14ac:dyDescent="0.25">
      <c r="AM201" s="9"/>
    </row>
    <row r="202" spans="39:39" ht="15" customHeight="1" x14ac:dyDescent="0.25">
      <c r="AM202" s="9"/>
    </row>
    <row r="203" spans="39:39" ht="15" customHeight="1" x14ac:dyDescent="0.25">
      <c r="AM203" s="9"/>
    </row>
    <row r="204" spans="39:39" ht="15" customHeight="1" x14ac:dyDescent="0.25">
      <c r="AM204" s="9"/>
    </row>
    <row r="205" spans="39:39" ht="15" customHeight="1" x14ac:dyDescent="0.25">
      <c r="AM205" s="9"/>
    </row>
    <row r="206" spans="39:39" ht="15" customHeight="1" x14ac:dyDescent="0.25">
      <c r="AM206" s="9"/>
    </row>
    <row r="207" spans="39:39" ht="15" customHeight="1" x14ac:dyDescent="0.25">
      <c r="AM207" s="9"/>
    </row>
    <row r="208" spans="39:39" ht="15" customHeight="1" x14ac:dyDescent="0.25">
      <c r="AM208" s="9"/>
    </row>
    <row r="209" spans="39:39" ht="15" customHeight="1" x14ac:dyDescent="0.25">
      <c r="AM209" s="9"/>
    </row>
    <row r="210" spans="39:39" ht="15" customHeight="1" x14ac:dyDescent="0.25">
      <c r="AM210" s="9"/>
    </row>
    <row r="211" spans="39:39" ht="15" customHeight="1" x14ac:dyDescent="0.25">
      <c r="AM211" s="9"/>
    </row>
    <row r="212" spans="39:39" ht="15" customHeight="1" x14ac:dyDescent="0.25">
      <c r="AM212" s="9"/>
    </row>
    <row r="213" spans="39:39" ht="15" customHeight="1" x14ac:dyDescent="0.25">
      <c r="AM213" s="9"/>
    </row>
    <row r="214" spans="39:39" ht="15" customHeight="1" x14ac:dyDescent="0.25">
      <c r="AM214" s="9"/>
    </row>
    <row r="215" spans="39:39" ht="15" customHeight="1" x14ac:dyDescent="0.25">
      <c r="AM215" s="9"/>
    </row>
    <row r="216" spans="39:39" ht="15" customHeight="1" x14ac:dyDescent="0.25">
      <c r="AM216" s="9"/>
    </row>
    <row r="217" spans="39:39" ht="15" customHeight="1" x14ac:dyDescent="0.25">
      <c r="AM217" s="9"/>
    </row>
    <row r="218" spans="39:39" ht="15" customHeight="1" x14ac:dyDescent="0.25">
      <c r="AM218" s="9"/>
    </row>
    <row r="219" spans="39:39" ht="15" customHeight="1" x14ac:dyDescent="0.25">
      <c r="AM219" s="9"/>
    </row>
    <row r="220" spans="39:39" ht="15" customHeight="1" x14ac:dyDescent="0.25">
      <c r="AM220" s="9"/>
    </row>
    <row r="221" spans="39:39" ht="15" customHeight="1" x14ac:dyDescent="0.25">
      <c r="AM221" s="9"/>
    </row>
    <row r="222" spans="39:39" ht="15" customHeight="1" x14ac:dyDescent="0.25">
      <c r="AM222" s="9"/>
    </row>
    <row r="223" spans="39:39" ht="15" customHeight="1" x14ac:dyDescent="0.25">
      <c r="AM223" s="9"/>
    </row>
    <row r="224" spans="39:39" ht="15" customHeight="1" x14ac:dyDescent="0.25">
      <c r="AM224" s="9"/>
    </row>
    <row r="225" spans="39:39" ht="15" customHeight="1" x14ac:dyDescent="0.25">
      <c r="AM225" s="9"/>
    </row>
    <row r="226" spans="39:39" ht="15" customHeight="1" x14ac:dyDescent="0.25">
      <c r="AM226" s="9"/>
    </row>
    <row r="227" spans="39:39" ht="15" customHeight="1" x14ac:dyDescent="0.25">
      <c r="AM227" s="9"/>
    </row>
    <row r="228" spans="39:39" ht="15" customHeight="1" x14ac:dyDescent="0.25">
      <c r="AM228" s="9"/>
    </row>
    <row r="229" spans="39:39" ht="15" customHeight="1" x14ac:dyDescent="0.25">
      <c r="AM229" s="9"/>
    </row>
    <row r="230" spans="39:39" ht="15" customHeight="1" x14ac:dyDescent="0.25">
      <c r="AM230" s="9"/>
    </row>
    <row r="231" spans="39:39" ht="15" customHeight="1" x14ac:dyDescent="0.25">
      <c r="AM231" s="9"/>
    </row>
    <row r="232" spans="39:39" ht="15" customHeight="1" x14ac:dyDescent="0.25">
      <c r="AM232" s="9"/>
    </row>
    <row r="233" spans="39:39" ht="15" customHeight="1" x14ac:dyDescent="0.25">
      <c r="AM233" s="9"/>
    </row>
    <row r="234" spans="39:39" ht="15" customHeight="1" x14ac:dyDescent="0.25">
      <c r="AM234" s="9"/>
    </row>
    <row r="235" spans="39:39" ht="15" customHeight="1" x14ac:dyDescent="0.25">
      <c r="AM235" s="9"/>
    </row>
    <row r="236" spans="39:39" ht="15" customHeight="1" x14ac:dyDescent="0.25">
      <c r="AM236" s="9"/>
    </row>
    <row r="237" spans="39:39" ht="15" customHeight="1" x14ac:dyDescent="0.25">
      <c r="AM237" s="9"/>
    </row>
    <row r="238" spans="39:39" ht="15" customHeight="1" x14ac:dyDescent="0.25">
      <c r="AM238" s="9"/>
    </row>
    <row r="239" spans="39:39" ht="15" customHeight="1" x14ac:dyDescent="0.25">
      <c r="AM239" s="9"/>
    </row>
    <row r="240" spans="39:39" ht="15" customHeight="1" x14ac:dyDescent="0.25">
      <c r="AM240" s="9"/>
    </row>
    <row r="241" spans="39:39" ht="15" customHeight="1" x14ac:dyDescent="0.25">
      <c r="AM241" s="9"/>
    </row>
    <row r="242" spans="39:39" ht="15" customHeight="1" x14ac:dyDescent="0.25">
      <c r="AM242" s="9"/>
    </row>
    <row r="243" spans="39:39" ht="15" customHeight="1" x14ac:dyDescent="0.25">
      <c r="AM243" s="9"/>
    </row>
    <row r="244" spans="39:39" ht="15" customHeight="1" x14ac:dyDescent="0.25">
      <c r="AM244" s="9"/>
    </row>
    <row r="245" spans="39:39" ht="15" customHeight="1" x14ac:dyDescent="0.25">
      <c r="AM245" s="9"/>
    </row>
    <row r="246" spans="39:39" ht="15" customHeight="1" x14ac:dyDescent="0.25">
      <c r="AM246" s="9"/>
    </row>
    <row r="247" spans="39:39" ht="15" customHeight="1" x14ac:dyDescent="0.25">
      <c r="AM247" s="9"/>
    </row>
    <row r="248" spans="39:39" ht="15" customHeight="1" x14ac:dyDescent="0.25">
      <c r="AM248" s="9"/>
    </row>
    <row r="249" spans="39:39" ht="15" customHeight="1" x14ac:dyDescent="0.25">
      <c r="AM249" s="9"/>
    </row>
    <row r="250" spans="39:39" ht="15" customHeight="1" x14ac:dyDescent="0.25">
      <c r="AM250" s="9"/>
    </row>
    <row r="251" spans="39:39" ht="15" customHeight="1" x14ac:dyDescent="0.25">
      <c r="AM251" s="9"/>
    </row>
    <row r="252" spans="39:39" ht="15" customHeight="1" x14ac:dyDescent="0.25">
      <c r="AM252" s="9"/>
    </row>
    <row r="253" spans="39:39" ht="15" customHeight="1" x14ac:dyDescent="0.25">
      <c r="AM253" s="9"/>
    </row>
    <row r="254" spans="39:39" ht="15" customHeight="1" x14ac:dyDescent="0.25">
      <c r="AM254" s="9"/>
    </row>
    <row r="255" spans="39:39" ht="15" customHeight="1" x14ac:dyDescent="0.25">
      <c r="AM255" s="9"/>
    </row>
    <row r="256" spans="39:39" ht="15" customHeight="1" x14ac:dyDescent="0.25">
      <c r="AM256" s="9"/>
    </row>
    <row r="257" spans="39:39" ht="15" customHeight="1" x14ac:dyDescent="0.25">
      <c r="AM257" s="9"/>
    </row>
    <row r="258" spans="39:39" ht="15" customHeight="1" x14ac:dyDescent="0.25">
      <c r="AM258" s="9"/>
    </row>
    <row r="259" spans="39:39" ht="15" customHeight="1" x14ac:dyDescent="0.25">
      <c r="AM259" s="9"/>
    </row>
    <row r="260" spans="39:39" ht="15" customHeight="1" x14ac:dyDescent="0.25">
      <c r="AM260" s="9"/>
    </row>
    <row r="261" spans="39:39" ht="15" customHeight="1" x14ac:dyDescent="0.25">
      <c r="AM261" s="9"/>
    </row>
    <row r="262" spans="39:39" ht="15" customHeight="1" x14ac:dyDescent="0.25">
      <c r="AM262" s="9"/>
    </row>
    <row r="263" spans="39:39" ht="15" customHeight="1" x14ac:dyDescent="0.25">
      <c r="AM263" s="9"/>
    </row>
    <row r="264" spans="39:39" ht="15" customHeight="1" x14ac:dyDescent="0.25">
      <c r="AM264" s="9"/>
    </row>
    <row r="265" spans="39:39" ht="15" customHeight="1" x14ac:dyDescent="0.25">
      <c r="AM265" s="9"/>
    </row>
    <row r="266" spans="39:39" ht="15" customHeight="1" x14ac:dyDescent="0.25">
      <c r="AM266" s="9"/>
    </row>
    <row r="267" spans="39:39" ht="15" customHeight="1" x14ac:dyDescent="0.25">
      <c r="AM267" s="9"/>
    </row>
    <row r="268" spans="39:39" ht="15" customHeight="1" x14ac:dyDescent="0.25">
      <c r="AM268" s="9"/>
    </row>
    <row r="269" spans="39:39" ht="15" customHeight="1" x14ac:dyDescent="0.25">
      <c r="AM269" s="9"/>
    </row>
    <row r="270" spans="39:39" ht="15" customHeight="1" x14ac:dyDescent="0.25">
      <c r="AM270" s="9"/>
    </row>
    <row r="271" spans="39:39" ht="15" customHeight="1" x14ac:dyDescent="0.25">
      <c r="AM271" s="9"/>
    </row>
    <row r="272" spans="39:39" ht="15" customHeight="1" x14ac:dyDescent="0.25">
      <c r="AM272" s="9"/>
    </row>
    <row r="273" spans="39:39" ht="15" customHeight="1" x14ac:dyDescent="0.25">
      <c r="AM273" s="9"/>
    </row>
    <row r="274" spans="39:39" ht="15" customHeight="1" x14ac:dyDescent="0.25">
      <c r="AM274" s="9"/>
    </row>
    <row r="275" spans="39:39" ht="15" customHeight="1" x14ac:dyDescent="0.25">
      <c r="AM275" s="9"/>
    </row>
    <row r="276" spans="39:39" ht="15" customHeight="1" x14ac:dyDescent="0.25">
      <c r="AM276" s="9"/>
    </row>
    <row r="277" spans="39:39" ht="15" customHeight="1" x14ac:dyDescent="0.25">
      <c r="AM277" s="9"/>
    </row>
    <row r="278" spans="39:39" ht="15" customHeight="1" x14ac:dyDescent="0.25">
      <c r="AM278" s="9"/>
    </row>
    <row r="279" spans="39:39" ht="15" customHeight="1" x14ac:dyDescent="0.25">
      <c r="AM279" s="9"/>
    </row>
    <row r="280" spans="39:39" ht="15" customHeight="1" x14ac:dyDescent="0.25">
      <c r="AM280" s="9"/>
    </row>
    <row r="281" spans="39:39" ht="15" customHeight="1" x14ac:dyDescent="0.25">
      <c r="AM281" s="9"/>
    </row>
  </sheetData>
  <sortState ref="M52:N53">
    <sortCondition descending="1" ref="M5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31.7109375" style="60" customWidth="1"/>
    <col min="3" max="3" width="21.5703125" style="59" customWidth="1"/>
    <col min="4" max="4" width="10.5703125" style="88" customWidth="1"/>
    <col min="5" max="5" width="8" style="88" customWidth="1"/>
    <col min="6" max="6" width="0.7109375" style="30" customWidth="1"/>
    <col min="7" max="11" width="5.28515625" style="59" customWidth="1"/>
    <col min="12" max="12" width="6.5703125" style="59" customWidth="1"/>
    <col min="13" max="21" width="5.28515625" style="59" customWidth="1"/>
    <col min="22" max="22" width="9" style="59" customWidth="1"/>
    <col min="23" max="23" width="22.28515625" style="88" customWidth="1"/>
    <col min="24" max="24" width="9.7109375" style="59" customWidth="1"/>
    <col min="25" max="30" width="9.140625" style="89"/>
    <col min="257" max="257" width="1.28515625" customWidth="1"/>
    <col min="258" max="258" width="31.710937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31.710937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31.710937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31.710937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31.710937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31.710937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31.710937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31.710937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31.710937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31.710937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31.710937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31.710937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31.710937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31.710937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31.710937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31.710937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31.710937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31.710937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31.710937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31.710937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31.710937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31.710937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31.710937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31.710937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31.710937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31.710937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31.710937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31.710937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31.710937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31.710937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31.710937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31.710937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31.710937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31.710937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31.710937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31.710937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31.710937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31.710937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31.710937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31.710937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31.710937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31.710937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31.710937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31.710937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31.710937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31.710937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31.710937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31.710937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31.710937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31.710937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31.710937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31.710937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31.710937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31.710937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31.710937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31.710937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31.710937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31.710937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31.710937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31.710937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31.710937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31.710937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31.710937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s="128" customFormat="1" ht="18.75" x14ac:dyDescent="0.3">
      <c r="A1" s="129"/>
      <c r="B1" s="130" t="s">
        <v>128</v>
      </c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  <c r="N1" s="123"/>
      <c r="O1" s="123"/>
      <c r="P1" s="123"/>
      <c r="Q1" s="123"/>
      <c r="R1" s="123"/>
      <c r="S1" s="123"/>
      <c r="T1" s="123"/>
      <c r="U1" s="123"/>
      <c r="V1" s="123"/>
      <c r="W1" s="124"/>
      <c r="X1" s="125"/>
      <c r="Y1" s="126"/>
      <c r="Z1" s="126"/>
      <c r="AA1" s="126"/>
      <c r="AB1" s="126"/>
      <c r="AC1" s="126"/>
      <c r="AD1" s="126"/>
    </row>
    <row r="2" spans="1:30" x14ac:dyDescent="0.25">
      <c r="A2" s="1"/>
      <c r="B2" s="10" t="s">
        <v>33</v>
      </c>
      <c r="C2" s="5" t="s">
        <v>55</v>
      </c>
      <c r="D2" s="62"/>
      <c r="E2" s="11"/>
      <c r="F2" s="63"/>
      <c r="G2" s="62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2"/>
      <c r="X2" s="27"/>
      <c r="Y2" s="61"/>
      <c r="Z2" s="61"/>
      <c r="AA2" s="61"/>
      <c r="AB2" s="61"/>
      <c r="AC2" s="61"/>
      <c r="AD2" s="61"/>
    </row>
    <row r="3" spans="1:30" x14ac:dyDescent="0.25">
      <c r="A3" s="1"/>
      <c r="B3" s="64" t="s">
        <v>57</v>
      </c>
      <c r="C3" s="22" t="s">
        <v>58</v>
      </c>
      <c r="D3" s="65" t="s">
        <v>59</v>
      </c>
      <c r="E3" s="66" t="s">
        <v>1</v>
      </c>
      <c r="F3" s="24"/>
      <c r="G3" s="67" t="s">
        <v>60</v>
      </c>
      <c r="H3" s="68" t="s">
        <v>61</v>
      </c>
      <c r="I3" s="68" t="s">
        <v>30</v>
      </c>
      <c r="J3" s="17" t="s">
        <v>62</v>
      </c>
      <c r="K3" s="69" t="s">
        <v>63</v>
      </c>
      <c r="L3" s="69" t="s">
        <v>64</v>
      </c>
      <c r="M3" s="67" t="s">
        <v>65</v>
      </c>
      <c r="N3" s="67" t="s">
        <v>29</v>
      </c>
      <c r="O3" s="68" t="s">
        <v>66</v>
      </c>
      <c r="P3" s="67" t="s">
        <v>61</v>
      </c>
      <c r="Q3" s="67" t="s">
        <v>16</v>
      </c>
      <c r="R3" s="67">
        <v>1</v>
      </c>
      <c r="S3" s="67">
        <v>2</v>
      </c>
      <c r="T3" s="67">
        <v>3</v>
      </c>
      <c r="U3" s="67" t="s">
        <v>67</v>
      </c>
      <c r="V3" s="17" t="s">
        <v>21</v>
      </c>
      <c r="W3" s="16" t="s">
        <v>68</v>
      </c>
      <c r="X3" s="16" t="s">
        <v>69</v>
      </c>
      <c r="Y3" s="61"/>
      <c r="Z3" s="61"/>
      <c r="AA3" s="61"/>
      <c r="AB3" s="61"/>
      <c r="AC3" s="61"/>
      <c r="AD3" s="61"/>
    </row>
    <row r="4" spans="1:30" x14ac:dyDescent="0.25">
      <c r="A4" s="9"/>
      <c r="B4" s="70" t="s">
        <v>70</v>
      </c>
      <c r="C4" s="71" t="s">
        <v>71</v>
      </c>
      <c r="D4" s="72" t="s">
        <v>72</v>
      </c>
      <c r="E4" s="73" t="s">
        <v>35</v>
      </c>
      <c r="F4" s="24"/>
      <c r="G4" s="74"/>
      <c r="H4" s="74"/>
      <c r="I4" s="75">
        <v>1</v>
      </c>
      <c r="J4" s="76" t="s">
        <v>73</v>
      </c>
      <c r="K4" s="76">
        <v>5</v>
      </c>
      <c r="L4" s="76" t="s">
        <v>74</v>
      </c>
      <c r="M4" s="76">
        <v>1</v>
      </c>
      <c r="N4" s="74"/>
      <c r="O4" s="75"/>
      <c r="P4" s="74">
        <v>1</v>
      </c>
      <c r="Q4" s="75"/>
      <c r="R4" s="75"/>
      <c r="S4" s="75"/>
      <c r="T4" s="75"/>
      <c r="U4" s="75"/>
      <c r="V4" s="77"/>
      <c r="W4" s="71" t="s">
        <v>75</v>
      </c>
      <c r="X4" s="78" t="s">
        <v>76</v>
      </c>
      <c r="Y4" s="61"/>
      <c r="Z4" s="61"/>
      <c r="AA4" s="61"/>
      <c r="AB4" s="61"/>
      <c r="AC4" s="61"/>
      <c r="AD4" s="61"/>
    </row>
    <row r="5" spans="1:30" x14ac:dyDescent="0.25">
      <c r="A5" s="9"/>
      <c r="B5" s="70" t="s">
        <v>77</v>
      </c>
      <c r="C5" s="71" t="s">
        <v>78</v>
      </c>
      <c r="D5" s="72" t="s">
        <v>72</v>
      </c>
      <c r="E5" s="73" t="s">
        <v>35</v>
      </c>
      <c r="F5" s="24"/>
      <c r="G5" s="74"/>
      <c r="H5" s="74">
        <v>1</v>
      </c>
      <c r="I5" s="75"/>
      <c r="J5" s="76" t="s">
        <v>73</v>
      </c>
      <c r="K5" s="76">
        <v>3</v>
      </c>
      <c r="L5" s="76" t="s">
        <v>79</v>
      </c>
      <c r="M5" s="76">
        <v>1</v>
      </c>
      <c r="N5" s="74"/>
      <c r="O5" s="75">
        <v>1</v>
      </c>
      <c r="P5" s="74"/>
      <c r="Q5" s="75"/>
      <c r="R5" s="75"/>
      <c r="S5" s="75"/>
      <c r="T5" s="75"/>
      <c r="U5" s="75"/>
      <c r="V5" s="77"/>
      <c r="W5" s="71" t="s">
        <v>80</v>
      </c>
      <c r="X5" s="78" t="s">
        <v>81</v>
      </c>
      <c r="Y5" s="61"/>
      <c r="Z5" s="61"/>
      <c r="AA5" s="61"/>
      <c r="AB5" s="61"/>
      <c r="AC5" s="61"/>
      <c r="AD5" s="61"/>
    </row>
    <row r="6" spans="1:30" x14ac:dyDescent="0.25">
      <c r="A6" s="9"/>
      <c r="B6" s="70" t="s">
        <v>82</v>
      </c>
      <c r="C6" s="71" t="s">
        <v>83</v>
      </c>
      <c r="D6" s="72" t="s">
        <v>72</v>
      </c>
      <c r="E6" s="73" t="s">
        <v>35</v>
      </c>
      <c r="F6" s="24"/>
      <c r="G6" s="74">
        <v>1</v>
      </c>
      <c r="H6" s="74"/>
      <c r="I6" s="75"/>
      <c r="J6" s="76" t="s">
        <v>84</v>
      </c>
      <c r="K6" s="76">
        <v>6</v>
      </c>
      <c r="L6" s="76" t="s">
        <v>74</v>
      </c>
      <c r="M6" s="76">
        <v>1</v>
      </c>
      <c r="N6" s="74"/>
      <c r="O6" s="75">
        <v>2</v>
      </c>
      <c r="P6" s="74"/>
      <c r="Q6" s="75"/>
      <c r="R6" s="75"/>
      <c r="S6" s="75"/>
      <c r="T6" s="75"/>
      <c r="U6" s="75"/>
      <c r="V6" s="77"/>
      <c r="W6" s="71" t="s">
        <v>85</v>
      </c>
      <c r="X6" s="78" t="s">
        <v>86</v>
      </c>
      <c r="Y6" s="61"/>
      <c r="Z6" s="61"/>
      <c r="AA6" s="61"/>
      <c r="AB6" s="61"/>
      <c r="AC6" s="61"/>
      <c r="AD6" s="61"/>
    </row>
    <row r="7" spans="1:30" x14ac:dyDescent="0.25">
      <c r="A7" s="9"/>
      <c r="B7" s="70" t="s">
        <v>87</v>
      </c>
      <c r="C7" s="71" t="s">
        <v>88</v>
      </c>
      <c r="D7" s="72" t="s">
        <v>72</v>
      </c>
      <c r="E7" s="73" t="s">
        <v>35</v>
      </c>
      <c r="F7" s="24"/>
      <c r="G7" s="74"/>
      <c r="H7" s="74"/>
      <c r="I7" s="75">
        <v>1</v>
      </c>
      <c r="J7" s="76" t="s">
        <v>89</v>
      </c>
      <c r="K7" s="76">
        <v>7</v>
      </c>
      <c r="L7" s="76" t="s">
        <v>79</v>
      </c>
      <c r="M7" s="76">
        <v>1</v>
      </c>
      <c r="N7" s="74"/>
      <c r="O7" s="75">
        <v>1</v>
      </c>
      <c r="P7" s="74">
        <v>1</v>
      </c>
      <c r="Q7" s="75"/>
      <c r="R7" s="75"/>
      <c r="S7" s="75"/>
      <c r="T7" s="75"/>
      <c r="U7" s="75"/>
      <c r="V7" s="77"/>
      <c r="W7" s="71" t="s">
        <v>90</v>
      </c>
      <c r="X7" s="78" t="s">
        <v>91</v>
      </c>
      <c r="Y7" s="61"/>
      <c r="Z7" s="61"/>
      <c r="AA7" s="61"/>
      <c r="AB7" s="61"/>
      <c r="AC7" s="61"/>
      <c r="AD7" s="61"/>
    </row>
    <row r="8" spans="1:30" x14ac:dyDescent="0.25">
      <c r="A8" s="9"/>
      <c r="B8" s="70" t="s">
        <v>92</v>
      </c>
      <c r="C8" s="71" t="s">
        <v>93</v>
      </c>
      <c r="D8" s="72" t="s">
        <v>72</v>
      </c>
      <c r="E8" s="73" t="s">
        <v>35</v>
      </c>
      <c r="F8" s="24"/>
      <c r="G8" s="74"/>
      <c r="H8" s="74"/>
      <c r="I8" s="75">
        <v>1</v>
      </c>
      <c r="J8" s="76"/>
      <c r="K8" s="76" t="s">
        <v>94</v>
      </c>
      <c r="L8" s="76"/>
      <c r="M8" s="76">
        <v>1</v>
      </c>
      <c r="N8" s="74"/>
      <c r="O8" s="75">
        <v>1</v>
      </c>
      <c r="P8" s="74"/>
      <c r="Q8" s="75"/>
      <c r="R8" s="75"/>
      <c r="S8" s="75"/>
      <c r="T8" s="75"/>
      <c r="U8" s="75"/>
      <c r="V8" s="77"/>
      <c r="W8" s="71" t="s">
        <v>95</v>
      </c>
      <c r="X8" s="78" t="s">
        <v>96</v>
      </c>
      <c r="Y8" s="61"/>
      <c r="Z8" s="61"/>
      <c r="AA8" s="61"/>
      <c r="AB8" s="61"/>
      <c r="AC8" s="61"/>
      <c r="AD8" s="61"/>
    </row>
    <row r="9" spans="1:30" x14ac:dyDescent="0.25">
      <c r="A9" s="9"/>
      <c r="B9" s="22" t="s">
        <v>7</v>
      </c>
      <c r="C9" s="17"/>
      <c r="D9" s="16"/>
      <c r="E9" s="79"/>
      <c r="F9" s="80"/>
      <c r="G9" s="18">
        <f>SUM(G4:G8)</f>
        <v>1</v>
      </c>
      <c r="H9" s="18">
        <f>SUM(H4:H8)</f>
        <v>1</v>
      </c>
      <c r="I9" s="18">
        <f>SUM(I4:I8)</f>
        <v>3</v>
      </c>
      <c r="J9" s="17"/>
      <c r="K9" s="17"/>
      <c r="L9" s="17"/>
      <c r="M9" s="18">
        <f t="shared" ref="M9:P9" si="0">SUM(M4:M8)</f>
        <v>5</v>
      </c>
      <c r="N9" s="18"/>
      <c r="O9" s="18">
        <f t="shared" si="0"/>
        <v>5</v>
      </c>
      <c r="P9" s="18">
        <f t="shared" si="0"/>
        <v>2</v>
      </c>
      <c r="Q9" s="18"/>
      <c r="R9" s="18"/>
      <c r="S9" s="18"/>
      <c r="T9" s="18"/>
      <c r="U9" s="18"/>
      <c r="V9" s="57"/>
      <c r="W9" s="81"/>
      <c r="X9" s="82"/>
      <c r="Y9" s="61"/>
      <c r="Z9" s="61"/>
      <c r="AA9" s="61"/>
      <c r="AB9" s="61"/>
      <c r="AC9" s="61"/>
      <c r="AD9" s="61"/>
    </row>
    <row r="10" spans="1:30" x14ac:dyDescent="0.25">
      <c r="A10" s="9"/>
      <c r="B10" s="113" t="s">
        <v>97</v>
      </c>
      <c r="C10" s="114" t="s">
        <v>98</v>
      </c>
      <c r="D10" s="115"/>
      <c r="E10" s="116"/>
      <c r="F10" s="117"/>
      <c r="G10" s="118"/>
      <c r="H10" s="116"/>
      <c r="I10" s="119"/>
      <c r="J10" s="116"/>
      <c r="K10" s="116"/>
      <c r="L10" s="116"/>
      <c r="M10" s="116"/>
      <c r="N10" s="116"/>
      <c r="O10" s="116"/>
      <c r="P10" s="116"/>
      <c r="Q10" s="116"/>
      <c r="R10" s="114"/>
      <c r="S10" s="116"/>
      <c r="T10" s="116"/>
      <c r="U10" s="116"/>
      <c r="V10" s="116"/>
      <c r="W10" s="114"/>
      <c r="X10" s="120"/>
      <c r="Y10" s="61"/>
      <c r="Z10" s="61"/>
      <c r="AA10" s="61"/>
      <c r="AB10" s="61"/>
      <c r="AC10" s="61"/>
      <c r="AD10" s="61"/>
    </row>
    <row r="11" spans="1:30" x14ac:dyDescent="0.25">
      <c r="A11" s="83"/>
      <c r="B11" s="91"/>
      <c r="C11" s="92"/>
      <c r="D11" s="92"/>
      <c r="E11" s="86"/>
      <c r="F11" s="86"/>
      <c r="G11" s="93"/>
      <c r="H11" s="94"/>
      <c r="I11" s="85"/>
      <c r="J11" s="94"/>
      <c r="K11" s="85"/>
      <c r="L11" s="94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95"/>
      <c r="Y11" s="61"/>
      <c r="Z11" s="84"/>
      <c r="AA11" s="84"/>
      <c r="AB11" s="84"/>
      <c r="AC11" s="61"/>
      <c r="AD11" s="61"/>
    </row>
    <row r="12" spans="1:30" x14ac:dyDescent="0.25">
      <c r="A12" s="1"/>
      <c r="B12" s="64" t="s">
        <v>129</v>
      </c>
      <c r="C12" s="22" t="s">
        <v>58</v>
      </c>
      <c r="D12" s="65" t="s">
        <v>59</v>
      </c>
      <c r="E12" s="66" t="s">
        <v>1</v>
      </c>
      <c r="F12" s="24"/>
      <c r="G12" s="67" t="s">
        <v>60</v>
      </c>
      <c r="H12" s="68" t="s">
        <v>61</v>
      </c>
      <c r="I12" s="68" t="s">
        <v>30</v>
      </c>
      <c r="J12" s="17" t="s">
        <v>62</v>
      </c>
      <c r="K12" s="69" t="s">
        <v>63</v>
      </c>
      <c r="L12" s="69" t="s">
        <v>64</v>
      </c>
      <c r="M12" s="67" t="s">
        <v>65</v>
      </c>
      <c r="N12" s="67" t="s">
        <v>29</v>
      </c>
      <c r="O12" s="68" t="s">
        <v>66</v>
      </c>
      <c r="P12" s="67" t="s">
        <v>61</v>
      </c>
      <c r="Q12" s="67" t="s">
        <v>16</v>
      </c>
      <c r="R12" s="67">
        <v>1</v>
      </c>
      <c r="S12" s="67">
        <v>2</v>
      </c>
      <c r="T12" s="67">
        <v>3</v>
      </c>
      <c r="U12" s="67" t="s">
        <v>67</v>
      </c>
      <c r="V12" s="17" t="s">
        <v>21</v>
      </c>
      <c r="W12" s="16" t="s">
        <v>68</v>
      </c>
      <c r="X12" s="16" t="s">
        <v>69</v>
      </c>
      <c r="Y12" s="61"/>
      <c r="Z12" s="61"/>
      <c r="AA12" s="61"/>
      <c r="AB12" s="61"/>
      <c r="AC12" s="61"/>
      <c r="AD12" s="61"/>
    </row>
    <row r="13" spans="1:30" x14ac:dyDescent="0.25">
      <c r="A13" s="1"/>
      <c r="B13" s="70" t="s">
        <v>130</v>
      </c>
      <c r="C13" s="71" t="s">
        <v>131</v>
      </c>
      <c r="D13" s="70" t="s">
        <v>72</v>
      </c>
      <c r="E13" s="131" t="s">
        <v>35</v>
      </c>
      <c r="F13" s="132"/>
      <c r="G13" s="74"/>
      <c r="H13" s="75"/>
      <c r="I13" s="74">
        <v>1</v>
      </c>
      <c r="J13" s="76" t="s">
        <v>132</v>
      </c>
      <c r="K13" s="76"/>
      <c r="L13" s="76"/>
      <c r="M13" s="76">
        <v>1</v>
      </c>
      <c r="N13" s="74"/>
      <c r="O13" s="75"/>
      <c r="P13" s="75"/>
      <c r="Q13" s="75"/>
      <c r="R13" s="75"/>
      <c r="S13" s="75"/>
      <c r="T13" s="75"/>
      <c r="U13" s="75"/>
      <c r="V13" s="77"/>
      <c r="W13" s="70" t="s">
        <v>133</v>
      </c>
      <c r="X13" s="74">
        <v>623</v>
      </c>
      <c r="Y13" s="61"/>
      <c r="Z13" s="61"/>
      <c r="AA13" s="61"/>
      <c r="AB13" s="61"/>
      <c r="AC13" s="61"/>
      <c r="AD13" s="61"/>
    </row>
    <row r="14" spans="1:30" x14ac:dyDescent="0.25">
      <c r="A14" s="1"/>
      <c r="B14" s="70" t="s">
        <v>134</v>
      </c>
      <c r="C14" s="71" t="s">
        <v>135</v>
      </c>
      <c r="D14" s="70" t="s">
        <v>72</v>
      </c>
      <c r="E14" s="131" t="s">
        <v>35</v>
      </c>
      <c r="F14" s="132"/>
      <c r="G14" s="74">
        <v>1</v>
      </c>
      <c r="H14" s="75"/>
      <c r="I14" s="74"/>
      <c r="J14" s="76" t="s">
        <v>136</v>
      </c>
      <c r="K14" s="76"/>
      <c r="L14" s="76"/>
      <c r="M14" s="76">
        <v>1</v>
      </c>
      <c r="N14" s="74"/>
      <c r="O14" s="75"/>
      <c r="P14" s="75"/>
      <c r="Q14" s="75"/>
      <c r="R14" s="75"/>
      <c r="S14" s="75"/>
      <c r="T14" s="75"/>
      <c r="U14" s="75"/>
      <c r="V14" s="77"/>
      <c r="W14" s="70" t="s">
        <v>85</v>
      </c>
      <c r="X14" s="74">
        <v>600</v>
      </c>
      <c r="Y14" s="61"/>
      <c r="Z14" s="61"/>
      <c r="AA14" s="61"/>
      <c r="AB14" s="61"/>
      <c r="AC14" s="61"/>
      <c r="AD14" s="61"/>
    </row>
    <row r="15" spans="1:30" x14ac:dyDescent="0.25">
      <c r="A15" s="83"/>
      <c r="B15" s="70" t="s">
        <v>137</v>
      </c>
      <c r="C15" s="71" t="s">
        <v>125</v>
      </c>
      <c r="D15" s="70" t="s">
        <v>72</v>
      </c>
      <c r="E15" s="131" t="s">
        <v>35</v>
      </c>
      <c r="F15" s="133"/>
      <c r="G15" s="74">
        <v>1</v>
      </c>
      <c r="H15" s="75"/>
      <c r="I15" s="74"/>
      <c r="J15" s="76" t="s">
        <v>136</v>
      </c>
      <c r="K15" s="76"/>
      <c r="L15" s="76"/>
      <c r="M15" s="76">
        <v>1</v>
      </c>
      <c r="N15" s="74"/>
      <c r="O15" s="75"/>
      <c r="P15" s="75"/>
      <c r="Q15" s="75"/>
      <c r="R15" s="75"/>
      <c r="S15" s="75"/>
      <c r="T15" s="75"/>
      <c r="U15" s="75"/>
      <c r="V15" s="77"/>
      <c r="W15" s="70" t="s">
        <v>138</v>
      </c>
      <c r="X15" s="74">
        <v>350</v>
      </c>
      <c r="Y15" s="61"/>
      <c r="Z15" s="84"/>
      <c r="AA15" s="84"/>
      <c r="AB15" s="84"/>
      <c r="AC15" s="61"/>
      <c r="AD15" s="61"/>
    </row>
    <row r="16" spans="1:30" x14ac:dyDescent="0.25">
      <c r="A16" s="9"/>
      <c r="B16" s="22" t="s">
        <v>7</v>
      </c>
      <c r="C16" s="17"/>
      <c r="D16" s="16"/>
      <c r="E16" s="79"/>
      <c r="F16" s="80"/>
      <c r="G16" s="18">
        <f>SUM(G11:G15)</f>
        <v>2</v>
      </c>
      <c r="H16" s="18"/>
      <c r="I16" s="18">
        <f>SUM(I11:I15)</f>
        <v>1</v>
      </c>
      <c r="J16" s="17"/>
      <c r="K16" s="17"/>
      <c r="L16" s="17"/>
      <c r="M16" s="18">
        <f t="shared" ref="M16" si="1">SUM(M11:M15)</f>
        <v>3</v>
      </c>
      <c r="N16" s="18"/>
      <c r="O16" s="18"/>
      <c r="P16" s="18"/>
      <c r="Q16" s="18"/>
      <c r="R16" s="18"/>
      <c r="S16" s="18"/>
      <c r="T16" s="18"/>
      <c r="U16" s="18"/>
      <c r="V16" s="57"/>
      <c r="W16" s="81"/>
      <c r="X16" s="82"/>
      <c r="Y16" s="61"/>
      <c r="Z16" s="61"/>
      <c r="AA16" s="61"/>
      <c r="AB16" s="61"/>
      <c r="AC16" s="61"/>
      <c r="AD16" s="61"/>
    </row>
    <row r="17" spans="1:30" x14ac:dyDescent="0.25">
      <c r="A17" s="83"/>
      <c r="B17" s="91"/>
      <c r="C17" s="92"/>
      <c r="D17" s="92"/>
      <c r="E17" s="86"/>
      <c r="F17" s="86"/>
      <c r="G17" s="93"/>
      <c r="H17" s="94"/>
      <c r="I17" s="85"/>
      <c r="J17" s="94"/>
      <c r="K17" s="85"/>
      <c r="L17" s="94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95"/>
      <c r="Y17" s="61"/>
      <c r="Z17" s="84"/>
      <c r="AA17" s="84"/>
      <c r="AB17" s="84"/>
      <c r="AC17" s="61"/>
      <c r="AD17" s="61"/>
    </row>
    <row r="18" spans="1:30" s="128" customFormat="1" ht="18.75" x14ac:dyDescent="0.3">
      <c r="A18" s="121"/>
      <c r="B18" s="122" t="s">
        <v>100</v>
      </c>
      <c r="C18" s="123"/>
      <c r="D18" s="124"/>
      <c r="E18" s="124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  <c r="Q18" s="123"/>
      <c r="R18" s="123"/>
      <c r="S18" s="123"/>
      <c r="T18" s="123"/>
      <c r="U18" s="123"/>
      <c r="V18" s="123"/>
      <c r="W18" s="124"/>
      <c r="X18" s="125"/>
      <c r="Y18" s="126"/>
      <c r="Z18" s="127"/>
      <c r="AA18" s="127"/>
      <c r="AB18" s="127"/>
      <c r="AC18" s="126"/>
      <c r="AD18" s="126"/>
    </row>
    <row r="19" spans="1:30" x14ac:dyDescent="0.25">
      <c r="A19" s="83"/>
      <c r="B19" s="64" t="s">
        <v>57</v>
      </c>
      <c r="C19" s="22" t="s">
        <v>101</v>
      </c>
      <c r="D19" s="65" t="s">
        <v>59</v>
      </c>
      <c r="E19" s="66" t="s">
        <v>1</v>
      </c>
      <c r="F19" s="38"/>
      <c r="G19" s="67" t="s">
        <v>60</v>
      </c>
      <c r="H19" s="68" t="s">
        <v>61</v>
      </c>
      <c r="I19" s="68" t="s">
        <v>30</v>
      </c>
      <c r="J19" s="17" t="s">
        <v>62</v>
      </c>
      <c r="K19" s="69" t="s">
        <v>63</v>
      </c>
      <c r="L19" s="69" t="s">
        <v>64</v>
      </c>
      <c r="M19" s="67" t="s">
        <v>65</v>
      </c>
      <c r="N19" s="67" t="s">
        <v>29</v>
      </c>
      <c r="O19" s="68" t="s">
        <v>66</v>
      </c>
      <c r="P19" s="67" t="s">
        <v>61</v>
      </c>
      <c r="Q19" s="67" t="s">
        <v>16</v>
      </c>
      <c r="R19" s="67">
        <v>1</v>
      </c>
      <c r="S19" s="67">
        <v>2</v>
      </c>
      <c r="T19" s="67">
        <v>3</v>
      </c>
      <c r="U19" s="67" t="s">
        <v>67</v>
      </c>
      <c r="V19" s="17" t="s">
        <v>102</v>
      </c>
      <c r="W19" s="16" t="s">
        <v>68</v>
      </c>
      <c r="X19" s="16" t="s">
        <v>69</v>
      </c>
      <c r="Y19" s="61"/>
      <c r="Z19" s="84"/>
      <c r="AA19" s="84"/>
      <c r="AB19" s="84"/>
      <c r="AC19" s="61"/>
      <c r="AD19" s="61"/>
    </row>
    <row r="20" spans="1:30" x14ac:dyDescent="0.25">
      <c r="A20" s="83"/>
      <c r="B20" s="96" t="s">
        <v>103</v>
      </c>
      <c r="C20" s="97" t="s">
        <v>104</v>
      </c>
      <c r="D20" s="96" t="s">
        <v>105</v>
      </c>
      <c r="E20" s="98" t="s">
        <v>35</v>
      </c>
      <c r="F20" s="38"/>
      <c r="G20" s="99"/>
      <c r="H20" s="99"/>
      <c r="I20" s="99">
        <v>1</v>
      </c>
      <c r="J20" s="100" t="s">
        <v>106</v>
      </c>
      <c r="K20" s="100">
        <v>4</v>
      </c>
      <c r="L20" s="101"/>
      <c r="M20" s="101">
        <v>1</v>
      </c>
      <c r="N20" s="100"/>
      <c r="O20" s="101">
        <v>1</v>
      </c>
      <c r="P20" s="101"/>
      <c r="Q20" s="101"/>
      <c r="R20" s="101"/>
      <c r="S20" s="101"/>
      <c r="T20" s="101"/>
      <c r="U20" s="101"/>
      <c r="V20" s="102"/>
      <c r="W20" s="98" t="s">
        <v>107</v>
      </c>
      <c r="X20" s="32">
        <v>1600</v>
      </c>
      <c r="Y20" s="38"/>
      <c r="Z20" s="35"/>
      <c r="AA20" s="24"/>
      <c r="AB20" s="24"/>
      <c r="AC20" s="61"/>
      <c r="AD20" s="61"/>
    </row>
    <row r="21" spans="1:30" x14ac:dyDescent="0.25">
      <c r="A21" s="9"/>
      <c r="B21" s="96" t="s">
        <v>108</v>
      </c>
      <c r="C21" s="97" t="s">
        <v>109</v>
      </c>
      <c r="D21" s="96" t="s">
        <v>105</v>
      </c>
      <c r="E21" s="98" t="s">
        <v>35</v>
      </c>
      <c r="F21" s="38"/>
      <c r="G21" s="99"/>
      <c r="H21" s="99">
        <v>1</v>
      </c>
      <c r="I21" s="99"/>
      <c r="J21" s="100" t="s">
        <v>73</v>
      </c>
      <c r="K21" s="100">
        <v>6</v>
      </c>
      <c r="L21" s="101" t="s">
        <v>79</v>
      </c>
      <c r="M21" s="101">
        <v>1</v>
      </c>
      <c r="N21" s="100"/>
      <c r="O21" s="101">
        <v>1</v>
      </c>
      <c r="P21" s="101"/>
      <c r="Q21" s="101"/>
      <c r="R21" s="101"/>
      <c r="S21" s="101"/>
      <c r="T21" s="101"/>
      <c r="U21" s="101"/>
      <c r="V21" s="102"/>
      <c r="W21" s="98" t="s">
        <v>110</v>
      </c>
      <c r="X21" s="32">
        <v>1910</v>
      </c>
      <c r="Y21" s="61"/>
      <c r="Z21" s="61"/>
      <c r="AA21" s="61"/>
      <c r="AB21" s="61"/>
      <c r="AC21" s="61"/>
      <c r="AD21" s="61"/>
    </row>
    <row r="22" spans="1:30" x14ac:dyDescent="0.25">
      <c r="A22" s="9"/>
      <c r="B22" s="96" t="s">
        <v>111</v>
      </c>
      <c r="C22" s="97" t="s">
        <v>112</v>
      </c>
      <c r="D22" s="96" t="s">
        <v>105</v>
      </c>
      <c r="E22" s="98" t="s">
        <v>35</v>
      </c>
      <c r="F22" s="38"/>
      <c r="G22" s="99">
        <v>1</v>
      </c>
      <c r="H22" s="99"/>
      <c r="I22" s="99"/>
      <c r="J22" s="100" t="s">
        <v>73</v>
      </c>
      <c r="K22" s="100">
        <v>7</v>
      </c>
      <c r="L22" s="101" t="s">
        <v>113</v>
      </c>
      <c r="M22" s="101">
        <v>1</v>
      </c>
      <c r="N22" s="100" t="s">
        <v>114</v>
      </c>
      <c r="O22" s="101">
        <v>1</v>
      </c>
      <c r="P22" s="101">
        <v>1</v>
      </c>
      <c r="Q22" s="101"/>
      <c r="R22" s="101"/>
      <c r="S22" s="101"/>
      <c r="T22" s="101"/>
      <c r="U22" s="101"/>
      <c r="V22" s="102"/>
      <c r="W22" s="98" t="s">
        <v>139</v>
      </c>
      <c r="X22" s="32">
        <v>1244</v>
      </c>
      <c r="Y22" s="61"/>
      <c r="Z22" s="61"/>
      <c r="AA22" s="61"/>
      <c r="AB22" s="61"/>
      <c r="AC22" s="61"/>
      <c r="AD22" s="61"/>
    </row>
    <row r="23" spans="1:30" x14ac:dyDescent="0.25">
      <c r="A23" s="9"/>
      <c r="B23" s="96" t="s">
        <v>115</v>
      </c>
      <c r="C23" s="97" t="s">
        <v>116</v>
      </c>
      <c r="D23" s="96" t="s">
        <v>105</v>
      </c>
      <c r="E23" s="98" t="s">
        <v>35</v>
      </c>
      <c r="F23" s="38"/>
      <c r="G23" s="99"/>
      <c r="H23" s="99"/>
      <c r="I23" s="99">
        <v>1</v>
      </c>
      <c r="J23" s="100" t="s">
        <v>73</v>
      </c>
      <c r="K23" s="100">
        <v>4</v>
      </c>
      <c r="L23" s="101" t="s">
        <v>79</v>
      </c>
      <c r="M23" s="101">
        <v>1</v>
      </c>
      <c r="N23" s="100"/>
      <c r="O23" s="101"/>
      <c r="P23" s="101"/>
      <c r="Q23" s="101"/>
      <c r="R23" s="101"/>
      <c r="S23" s="101"/>
      <c r="T23" s="101"/>
      <c r="U23" s="101"/>
      <c r="V23" s="102"/>
      <c r="W23" s="98" t="s">
        <v>117</v>
      </c>
      <c r="X23" s="32"/>
      <c r="Y23" s="61"/>
      <c r="Z23" s="61"/>
      <c r="AA23" s="61"/>
      <c r="AB23" s="61"/>
      <c r="AC23" s="61"/>
      <c r="AD23" s="61"/>
    </row>
    <row r="24" spans="1:30" x14ac:dyDescent="0.25">
      <c r="A24" s="9"/>
      <c r="B24" s="103" t="s">
        <v>118</v>
      </c>
      <c r="C24" s="104" t="s">
        <v>119</v>
      </c>
      <c r="D24" s="103" t="s">
        <v>120</v>
      </c>
      <c r="E24" s="105" t="s">
        <v>35</v>
      </c>
      <c r="F24" s="38"/>
      <c r="G24" s="106"/>
      <c r="H24" s="107"/>
      <c r="I24" s="106">
        <v>1</v>
      </c>
      <c r="J24" s="108" t="s">
        <v>106</v>
      </c>
      <c r="K24" s="108">
        <v>5</v>
      </c>
      <c r="L24" s="107"/>
      <c r="M24" s="109">
        <v>1</v>
      </c>
      <c r="N24" s="110"/>
      <c r="O24" s="110"/>
      <c r="P24" s="110"/>
      <c r="Q24" s="109"/>
      <c r="R24" s="109"/>
      <c r="S24" s="109"/>
      <c r="T24" s="109"/>
      <c r="U24" s="109"/>
      <c r="V24" s="111"/>
      <c r="W24" s="104" t="s">
        <v>121</v>
      </c>
      <c r="X24" s="112">
        <v>1244</v>
      </c>
      <c r="Y24" s="61"/>
      <c r="Z24" s="61"/>
      <c r="AA24" s="61"/>
      <c r="AB24" s="61"/>
      <c r="AC24" s="61"/>
      <c r="AD24" s="61"/>
    </row>
    <row r="25" spans="1:30" x14ac:dyDescent="0.25">
      <c r="A25" s="9"/>
      <c r="B25" s="103" t="s">
        <v>122</v>
      </c>
      <c r="C25" s="104" t="s">
        <v>123</v>
      </c>
      <c r="D25" s="103" t="s">
        <v>120</v>
      </c>
      <c r="E25" s="105" t="s">
        <v>35</v>
      </c>
      <c r="F25" s="38"/>
      <c r="G25" s="106">
        <v>1</v>
      </c>
      <c r="H25" s="107"/>
      <c r="I25" s="106"/>
      <c r="J25" s="108" t="s">
        <v>73</v>
      </c>
      <c r="K25" s="108">
        <v>8</v>
      </c>
      <c r="L25" s="107" t="s">
        <v>113</v>
      </c>
      <c r="M25" s="109">
        <v>1</v>
      </c>
      <c r="N25" s="110"/>
      <c r="O25" s="110">
        <v>1</v>
      </c>
      <c r="P25" s="110">
        <v>2</v>
      </c>
      <c r="Q25" s="109"/>
      <c r="R25" s="109"/>
      <c r="S25" s="109"/>
      <c r="T25" s="109"/>
      <c r="U25" s="109"/>
      <c r="V25" s="111"/>
      <c r="W25" s="105" t="s">
        <v>80</v>
      </c>
      <c r="X25" s="112">
        <v>1500</v>
      </c>
      <c r="Y25" s="61"/>
      <c r="Z25" s="61"/>
      <c r="AA25" s="61"/>
      <c r="AB25" s="61"/>
      <c r="AC25" s="61"/>
      <c r="AD25" s="61"/>
    </row>
    <row r="26" spans="1:30" x14ac:dyDescent="0.25">
      <c r="A26" s="9"/>
      <c r="B26" s="96" t="s">
        <v>124</v>
      </c>
      <c r="C26" s="97" t="s">
        <v>125</v>
      </c>
      <c r="D26" s="96" t="s">
        <v>105</v>
      </c>
      <c r="E26" s="98" t="s">
        <v>35</v>
      </c>
      <c r="F26" s="38"/>
      <c r="G26" s="99"/>
      <c r="H26" s="99"/>
      <c r="I26" s="99">
        <v>1</v>
      </c>
      <c r="J26" s="100" t="s">
        <v>73</v>
      </c>
      <c r="K26" s="100">
        <v>6</v>
      </c>
      <c r="L26" s="101"/>
      <c r="M26" s="101">
        <v>1</v>
      </c>
      <c r="N26" s="100"/>
      <c r="O26" s="101"/>
      <c r="P26" s="101"/>
      <c r="Q26" s="101"/>
      <c r="R26" s="101"/>
      <c r="S26" s="101"/>
      <c r="T26" s="101"/>
      <c r="U26" s="101"/>
      <c r="V26" s="102"/>
      <c r="W26" s="98" t="s">
        <v>126</v>
      </c>
      <c r="X26" s="32">
        <v>1824</v>
      </c>
      <c r="Y26" s="61"/>
      <c r="Z26" s="61"/>
      <c r="AA26" s="61"/>
      <c r="AB26" s="61"/>
      <c r="AC26" s="61"/>
      <c r="AD26" s="61"/>
    </row>
    <row r="27" spans="1:30" x14ac:dyDescent="0.25">
      <c r="A27" s="9"/>
      <c r="B27" s="22" t="s">
        <v>7</v>
      </c>
      <c r="C27" s="17"/>
      <c r="D27" s="16"/>
      <c r="E27" s="79"/>
      <c r="F27" s="38"/>
      <c r="G27" s="18">
        <f>SUM(G20:G26)</f>
        <v>2</v>
      </c>
      <c r="H27" s="18">
        <f>SUM(H20:H26)</f>
        <v>1</v>
      </c>
      <c r="I27" s="18">
        <f>SUM(I20:I26)</f>
        <v>4</v>
      </c>
      <c r="J27" s="17"/>
      <c r="K27" s="17"/>
      <c r="L27" s="17"/>
      <c r="M27" s="18">
        <f t="shared" ref="M27:P27" si="2">SUM(M20:M26)</f>
        <v>7</v>
      </c>
      <c r="N27" s="18"/>
      <c r="O27" s="18">
        <f t="shared" si="2"/>
        <v>4</v>
      </c>
      <c r="P27" s="18">
        <f t="shared" si="2"/>
        <v>3</v>
      </c>
      <c r="Q27" s="18"/>
      <c r="R27" s="18"/>
      <c r="S27" s="18"/>
      <c r="T27" s="18"/>
      <c r="U27" s="18"/>
      <c r="V27" s="57"/>
      <c r="W27" s="81"/>
      <c r="X27" s="82"/>
      <c r="Y27" s="61"/>
      <c r="Z27" s="61"/>
      <c r="AA27" s="61"/>
      <c r="AB27" s="61"/>
      <c r="AC27" s="61"/>
      <c r="AD27" s="61"/>
    </row>
    <row r="28" spans="1:30" x14ac:dyDescent="0.25">
      <c r="A28" s="9"/>
      <c r="B28" s="113" t="s">
        <v>97</v>
      </c>
      <c r="C28" s="114" t="s">
        <v>127</v>
      </c>
      <c r="D28" s="115"/>
      <c r="E28" s="116"/>
      <c r="F28" s="117"/>
      <c r="G28" s="118"/>
      <c r="H28" s="116"/>
      <c r="I28" s="119"/>
      <c r="J28" s="116"/>
      <c r="K28" s="116"/>
      <c r="L28" s="116"/>
      <c r="M28" s="116"/>
      <c r="N28" s="116"/>
      <c r="O28" s="116"/>
      <c r="P28" s="116"/>
      <c r="Q28" s="116"/>
      <c r="R28" s="114"/>
      <c r="S28" s="116"/>
      <c r="T28" s="116"/>
      <c r="U28" s="116"/>
      <c r="V28" s="116"/>
      <c r="W28" s="114"/>
      <c r="X28" s="120"/>
      <c r="Y28" s="61"/>
      <c r="Z28" s="61"/>
      <c r="AA28" s="61"/>
      <c r="AB28" s="61"/>
      <c r="AC28" s="61"/>
      <c r="AD28" s="61"/>
    </row>
    <row r="29" spans="1:30" x14ac:dyDescent="0.25">
      <c r="A29" s="83"/>
      <c r="B29" s="91"/>
      <c r="C29" s="92"/>
      <c r="D29" s="92"/>
      <c r="E29" s="86"/>
      <c r="F29" s="86"/>
      <c r="G29" s="93"/>
      <c r="H29" s="94"/>
      <c r="I29" s="85"/>
      <c r="J29" s="94"/>
      <c r="K29" s="85"/>
      <c r="L29" s="94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95"/>
      <c r="Y29" s="61"/>
      <c r="Z29" s="84"/>
      <c r="AA29" s="84"/>
      <c r="AB29" s="84"/>
      <c r="AC29" s="61"/>
      <c r="AD29" s="61"/>
    </row>
    <row r="30" spans="1:30" x14ac:dyDescent="0.25">
      <c r="A30" s="9"/>
      <c r="B30" s="84"/>
      <c r="C30" s="35"/>
      <c r="D30" s="84"/>
      <c r="E30" s="87"/>
      <c r="G30" s="35"/>
      <c r="H30" s="38"/>
      <c r="I30" s="35"/>
      <c r="J30" s="24"/>
      <c r="K30" s="24"/>
      <c r="L30" s="24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84"/>
      <c r="X30" s="35"/>
      <c r="Y30" s="61"/>
      <c r="Z30" s="61"/>
      <c r="AA30" s="61"/>
      <c r="AB30" s="61"/>
      <c r="AC30" s="61"/>
      <c r="AD30" s="61"/>
    </row>
    <row r="31" spans="1:30" x14ac:dyDescent="0.25">
      <c r="A31" s="9"/>
      <c r="B31" s="84"/>
      <c r="C31" s="35"/>
      <c r="D31" s="84"/>
      <c r="E31" s="87"/>
      <c r="G31" s="35"/>
      <c r="H31" s="38"/>
      <c r="I31" s="35"/>
      <c r="J31" s="24"/>
      <c r="K31" s="24"/>
      <c r="L31" s="24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84"/>
      <c r="X31" s="35"/>
      <c r="Y31" s="61"/>
      <c r="Z31" s="61"/>
      <c r="AA31" s="61"/>
      <c r="AB31" s="61"/>
      <c r="AC31" s="61"/>
      <c r="AD31" s="61"/>
    </row>
    <row r="32" spans="1:30" x14ac:dyDescent="0.25">
      <c r="A32" s="9"/>
      <c r="B32" s="84"/>
      <c r="C32" s="35"/>
      <c r="D32" s="84"/>
      <c r="E32" s="87"/>
      <c r="G32" s="35"/>
      <c r="H32" s="38"/>
      <c r="I32" s="35"/>
      <c r="J32" s="24"/>
      <c r="K32" s="24"/>
      <c r="L32" s="24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84"/>
      <c r="X32" s="35"/>
      <c r="Y32" s="61"/>
      <c r="Z32" s="61"/>
      <c r="AA32" s="61"/>
      <c r="AB32" s="61"/>
      <c r="AC32" s="61"/>
      <c r="AD32" s="61"/>
    </row>
    <row r="33" spans="1:30" x14ac:dyDescent="0.25">
      <c r="A33" s="9"/>
      <c r="B33" s="84"/>
      <c r="C33" s="35"/>
      <c r="D33" s="84"/>
      <c r="E33" s="87"/>
      <c r="G33" s="35"/>
      <c r="H33" s="38"/>
      <c r="I33" s="35"/>
      <c r="J33" s="24"/>
      <c r="K33" s="24"/>
      <c r="L33" s="24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84"/>
      <c r="X33" s="35"/>
      <c r="Y33" s="61"/>
      <c r="Z33" s="61"/>
      <c r="AA33" s="61"/>
      <c r="AB33" s="61"/>
      <c r="AC33" s="61"/>
      <c r="AD33" s="61"/>
    </row>
    <row r="34" spans="1:30" x14ac:dyDescent="0.25">
      <c r="A34" s="9"/>
      <c r="B34" s="84"/>
      <c r="C34" s="35"/>
      <c r="D34" s="84"/>
      <c r="E34" s="87"/>
      <c r="G34" s="35"/>
      <c r="H34" s="38"/>
      <c r="I34" s="35"/>
      <c r="J34" s="24"/>
      <c r="K34" s="24"/>
      <c r="L34" s="24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84"/>
      <c r="X34" s="35"/>
      <c r="Y34" s="61"/>
      <c r="Z34" s="61"/>
      <c r="AA34" s="61"/>
      <c r="AB34" s="61"/>
      <c r="AC34" s="61"/>
      <c r="AD34" s="61"/>
    </row>
    <row r="35" spans="1:30" x14ac:dyDescent="0.25">
      <c r="A35" s="9"/>
      <c r="B35" s="84"/>
      <c r="C35" s="35"/>
      <c r="D35" s="84"/>
      <c r="E35" s="87"/>
      <c r="G35" s="35"/>
      <c r="H35" s="38"/>
      <c r="I35" s="35"/>
      <c r="J35" s="24"/>
      <c r="K35" s="24"/>
      <c r="L35" s="24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84"/>
      <c r="X35" s="35"/>
      <c r="Y35" s="61"/>
      <c r="Z35" s="61"/>
      <c r="AA35" s="61"/>
      <c r="AB35" s="61"/>
      <c r="AC35" s="61"/>
      <c r="AD35" s="61"/>
    </row>
    <row r="36" spans="1:30" x14ac:dyDescent="0.25">
      <c r="A36" s="9"/>
      <c r="B36" s="84"/>
      <c r="C36" s="35"/>
      <c r="D36" s="84"/>
      <c r="E36" s="87"/>
      <c r="G36" s="35"/>
      <c r="H36" s="38"/>
      <c r="I36" s="35"/>
      <c r="J36" s="24"/>
      <c r="K36" s="24"/>
      <c r="L36" s="24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84"/>
      <c r="X36" s="35"/>
      <c r="Y36" s="61"/>
      <c r="Z36" s="61"/>
      <c r="AA36" s="61"/>
      <c r="AB36" s="61"/>
      <c r="AC36" s="61"/>
      <c r="AD36" s="61"/>
    </row>
    <row r="37" spans="1:30" x14ac:dyDescent="0.25">
      <c r="A37" s="9"/>
      <c r="B37" s="84"/>
      <c r="C37" s="35"/>
      <c r="D37" s="84"/>
      <c r="E37" s="87"/>
      <c r="G37" s="35"/>
      <c r="H37" s="38"/>
      <c r="I37" s="35"/>
      <c r="J37" s="24"/>
      <c r="K37" s="24"/>
      <c r="L37" s="24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84"/>
      <c r="X37" s="35"/>
      <c r="Y37" s="61"/>
      <c r="Z37" s="61"/>
      <c r="AA37" s="61"/>
      <c r="AB37" s="61"/>
      <c r="AC37" s="61"/>
      <c r="AD37" s="61"/>
    </row>
    <row r="38" spans="1:30" x14ac:dyDescent="0.25">
      <c r="A38" s="9"/>
      <c r="B38" s="84"/>
      <c r="C38" s="35"/>
      <c r="D38" s="84"/>
      <c r="E38" s="87"/>
      <c r="G38" s="35"/>
      <c r="H38" s="38"/>
      <c r="I38" s="35"/>
      <c r="J38" s="24"/>
      <c r="K38" s="24"/>
      <c r="L38" s="24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84"/>
      <c r="X38" s="35"/>
      <c r="Y38" s="61"/>
      <c r="Z38" s="61"/>
      <c r="AA38" s="61"/>
      <c r="AB38" s="61"/>
      <c r="AC38" s="61"/>
      <c r="AD38" s="61"/>
    </row>
    <row r="39" spans="1:30" x14ac:dyDescent="0.25">
      <c r="A39" s="9"/>
      <c r="B39" s="84"/>
      <c r="C39" s="35"/>
      <c r="D39" s="84"/>
      <c r="E39" s="87"/>
      <c r="G39" s="35"/>
      <c r="H39" s="38"/>
      <c r="I39" s="35"/>
      <c r="J39" s="24"/>
      <c r="K39" s="24"/>
      <c r="L39" s="24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84"/>
      <c r="X39" s="35"/>
      <c r="Y39" s="61"/>
      <c r="Z39" s="61"/>
      <c r="AA39" s="61"/>
      <c r="AB39" s="61"/>
      <c r="AC39" s="61"/>
      <c r="AD39" s="61"/>
    </row>
    <row r="40" spans="1:30" x14ac:dyDescent="0.25">
      <c r="A40" s="9"/>
      <c r="B40" s="84"/>
      <c r="C40" s="35"/>
      <c r="D40" s="84"/>
      <c r="E40" s="87"/>
      <c r="G40" s="35"/>
      <c r="H40" s="38"/>
      <c r="I40" s="35"/>
      <c r="J40" s="24"/>
      <c r="K40" s="24"/>
      <c r="L40" s="24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84"/>
      <c r="X40" s="35"/>
      <c r="Y40" s="61"/>
      <c r="Z40" s="61"/>
      <c r="AA40" s="61"/>
      <c r="AB40" s="61"/>
      <c r="AC40" s="61"/>
      <c r="AD40" s="61"/>
    </row>
    <row r="41" spans="1:30" x14ac:dyDescent="0.25">
      <c r="A41" s="9"/>
      <c r="B41" s="84"/>
      <c r="C41" s="35"/>
      <c r="D41" s="84"/>
      <c r="E41" s="87"/>
      <c r="G41" s="35"/>
      <c r="H41" s="38"/>
      <c r="I41" s="35"/>
      <c r="J41" s="24"/>
      <c r="K41" s="24"/>
      <c r="L41" s="24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84"/>
      <c r="X41" s="35"/>
      <c r="Y41" s="61"/>
      <c r="Z41" s="61"/>
      <c r="AA41" s="61"/>
      <c r="AB41" s="61"/>
      <c r="AC41" s="61"/>
      <c r="AD41" s="61"/>
    </row>
    <row r="42" spans="1:30" x14ac:dyDescent="0.25">
      <c r="A42" s="9"/>
      <c r="B42" s="84"/>
      <c r="C42" s="35"/>
      <c r="D42" s="84"/>
      <c r="E42" s="87"/>
      <c r="G42" s="35"/>
      <c r="H42" s="38"/>
      <c r="I42" s="35"/>
      <c r="J42" s="24"/>
      <c r="K42" s="24"/>
      <c r="L42" s="24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84"/>
      <c r="X42" s="35"/>
      <c r="Y42" s="61"/>
      <c r="Z42" s="61"/>
      <c r="AA42" s="61"/>
      <c r="AB42" s="61"/>
      <c r="AC42" s="61"/>
      <c r="AD42" s="61"/>
    </row>
    <row r="43" spans="1:30" x14ac:dyDescent="0.25">
      <c r="A43" s="9"/>
      <c r="B43" s="84"/>
      <c r="C43" s="35"/>
      <c r="D43" s="84"/>
      <c r="E43" s="87"/>
      <c r="G43" s="35"/>
      <c r="H43" s="38"/>
      <c r="I43" s="35"/>
      <c r="J43" s="24"/>
      <c r="K43" s="24"/>
      <c r="L43" s="24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84"/>
      <c r="X43" s="35"/>
      <c r="Y43" s="61"/>
      <c r="Z43" s="61"/>
      <c r="AA43" s="61"/>
      <c r="AB43" s="61"/>
      <c r="AC43" s="61"/>
      <c r="AD43" s="61"/>
    </row>
    <row r="44" spans="1:30" x14ac:dyDescent="0.25">
      <c r="A44" s="9"/>
      <c r="B44" s="84"/>
      <c r="C44" s="35"/>
      <c r="D44" s="84"/>
      <c r="E44" s="87"/>
      <c r="G44" s="35"/>
      <c r="H44" s="38"/>
      <c r="I44" s="35"/>
      <c r="J44" s="24"/>
      <c r="K44" s="24"/>
      <c r="L44" s="24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84"/>
      <c r="X44" s="35"/>
      <c r="Y44" s="61"/>
      <c r="Z44" s="61"/>
      <c r="AA44" s="61"/>
      <c r="AB44" s="61"/>
      <c r="AC44" s="61"/>
      <c r="AD44" s="61"/>
    </row>
    <row r="45" spans="1:30" x14ac:dyDescent="0.25">
      <c r="A45" s="9"/>
      <c r="B45" s="84"/>
      <c r="C45" s="35"/>
      <c r="D45" s="84"/>
      <c r="E45" s="87"/>
      <c r="G45" s="35"/>
      <c r="H45" s="38"/>
      <c r="I45" s="35"/>
      <c r="J45" s="24"/>
      <c r="K45" s="24"/>
      <c r="L45" s="24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84"/>
      <c r="X45" s="35"/>
      <c r="Y45" s="61"/>
      <c r="Z45" s="61"/>
      <c r="AA45" s="61"/>
      <c r="AB45" s="61"/>
      <c r="AC45" s="61"/>
      <c r="AD45" s="61"/>
    </row>
    <row r="46" spans="1:30" x14ac:dyDescent="0.25">
      <c r="A46" s="9"/>
      <c r="B46" s="84"/>
      <c r="C46" s="35"/>
      <c r="D46" s="84"/>
      <c r="E46" s="87"/>
      <c r="G46" s="35"/>
      <c r="H46" s="38"/>
      <c r="I46" s="35"/>
      <c r="J46" s="24"/>
      <c r="K46" s="24"/>
      <c r="L46" s="24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84"/>
      <c r="X46" s="35"/>
      <c r="Y46" s="61"/>
      <c r="Z46" s="61"/>
      <c r="AA46" s="61"/>
      <c r="AB46" s="61"/>
      <c r="AC46" s="61"/>
      <c r="AD46" s="61"/>
    </row>
    <row r="47" spans="1:30" x14ac:dyDescent="0.25">
      <c r="A47" s="9"/>
      <c r="B47" s="84"/>
      <c r="C47" s="35"/>
      <c r="D47" s="84"/>
      <c r="E47" s="87"/>
      <c r="G47" s="35"/>
      <c r="H47" s="38"/>
      <c r="I47" s="35"/>
      <c r="J47" s="24"/>
      <c r="K47" s="24"/>
      <c r="L47" s="24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84"/>
      <c r="X47" s="35"/>
      <c r="Y47" s="61"/>
      <c r="Z47" s="61"/>
      <c r="AA47" s="61"/>
      <c r="AB47" s="61"/>
      <c r="AC47" s="61"/>
      <c r="AD47" s="61"/>
    </row>
    <row r="48" spans="1:30" x14ac:dyDescent="0.25">
      <c r="A48" s="9"/>
      <c r="B48" s="84"/>
      <c r="C48" s="35"/>
      <c r="D48" s="84"/>
      <c r="E48" s="87"/>
      <c r="G48" s="35"/>
      <c r="H48" s="38"/>
      <c r="I48" s="35"/>
      <c r="J48" s="24"/>
      <c r="K48" s="24"/>
      <c r="L48" s="24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84"/>
      <c r="X48" s="35"/>
      <c r="Y48" s="61"/>
      <c r="Z48" s="61"/>
      <c r="AA48" s="61"/>
      <c r="AB48" s="61"/>
      <c r="AC48" s="61"/>
      <c r="AD48" s="61"/>
    </row>
    <row r="49" spans="1:30" x14ac:dyDescent="0.25">
      <c r="A49" s="9"/>
      <c r="B49" s="84"/>
      <c r="C49" s="35"/>
      <c r="D49" s="84"/>
      <c r="E49" s="87"/>
      <c r="G49" s="35"/>
      <c r="H49" s="38"/>
      <c r="I49" s="35"/>
      <c r="J49" s="24"/>
      <c r="K49" s="24"/>
      <c r="L49" s="24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84"/>
      <c r="X49" s="35"/>
      <c r="Y49" s="61"/>
      <c r="Z49" s="61"/>
      <c r="AA49" s="61"/>
      <c r="AB49" s="61"/>
      <c r="AC49" s="61"/>
      <c r="AD49" s="61"/>
    </row>
    <row r="50" spans="1:30" x14ac:dyDescent="0.25">
      <c r="A50" s="9"/>
      <c r="B50" s="84"/>
      <c r="C50" s="35"/>
      <c r="D50" s="84"/>
      <c r="E50" s="87"/>
      <c r="G50" s="35"/>
      <c r="H50" s="38"/>
      <c r="I50" s="35"/>
      <c r="J50" s="24"/>
      <c r="K50" s="24"/>
      <c r="L50" s="24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84"/>
      <c r="X50" s="35"/>
      <c r="Y50" s="61"/>
      <c r="Z50" s="61"/>
      <c r="AA50" s="61"/>
      <c r="AB50" s="61"/>
      <c r="AC50" s="61"/>
      <c r="AD50" s="61"/>
    </row>
    <row r="51" spans="1:30" x14ac:dyDescent="0.25">
      <c r="A51" s="9"/>
      <c r="B51" s="84"/>
      <c r="C51" s="35"/>
      <c r="D51" s="84"/>
      <c r="E51" s="87"/>
      <c r="G51" s="35"/>
      <c r="H51" s="38"/>
      <c r="I51" s="35"/>
      <c r="J51" s="24"/>
      <c r="K51" s="24"/>
      <c r="L51" s="24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84"/>
      <c r="X51" s="35"/>
      <c r="Y51" s="61"/>
      <c r="Z51" s="61"/>
      <c r="AA51" s="61"/>
      <c r="AB51" s="61"/>
      <c r="AC51" s="61"/>
      <c r="AD51" s="61"/>
    </row>
    <row r="52" spans="1:30" x14ac:dyDescent="0.25">
      <c r="A52" s="9"/>
      <c r="B52" s="84"/>
      <c r="C52" s="35"/>
      <c r="D52" s="84"/>
      <c r="E52" s="87"/>
      <c r="G52" s="35"/>
      <c r="H52" s="38"/>
      <c r="I52" s="35"/>
      <c r="J52" s="24"/>
      <c r="K52" s="24"/>
      <c r="L52" s="24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84"/>
      <c r="X52" s="35"/>
      <c r="Y52" s="61"/>
      <c r="Z52" s="61"/>
      <c r="AA52" s="61"/>
      <c r="AB52" s="61"/>
      <c r="AC52" s="61"/>
      <c r="AD52" s="61"/>
    </row>
    <row r="53" spans="1:30" x14ac:dyDescent="0.25">
      <c r="A53" s="9"/>
      <c r="B53" s="84"/>
      <c r="C53" s="35"/>
      <c r="D53" s="84"/>
      <c r="E53" s="87"/>
      <c r="G53" s="35"/>
      <c r="H53" s="38"/>
      <c r="I53" s="35"/>
      <c r="J53" s="24"/>
      <c r="K53" s="24"/>
      <c r="L53" s="24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84"/>
      <c r="X53" s="35"/>
      <c r="Y53" s="61"/>
      <c r="Z53" s="61"/>
      <c r="AA53" s="61"/>
      <c r="AB53" s="61"/>
      <c r="AC53" s="61"/>
      <c r="AD53" s="61"/>
    </row>
    <row r="54" spans="1:30" x14ac:dyDescent="0.25">
      <c r="A54" s="9"/>
      <c r="B54" s="84"/>
      <c r="C54" s="35"/>
      <c r="D54" s="84"/>
      <c r="E54" s="87"/>
      <c r="G54" s="35"/>
      <c r="H54" s="38"/>
      <c r="I54" s="35"/>
      <c r="J54" s="24"/>
      <c r="K54" s="24"/>
      <c r="L54" s="24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84"/>
      <c r="X54" s="35"/>
      <c r="Y54" s="61"/>
      <c r="Z54" s="61"/>
      <c r="AA54" s="61"/>
      <c r="AB54" s="61"/>
      <c r="AC54" s="61"/>
      <c r="AD54" s="61"/>
    </row>
    <row r="55" spans="1:30" x14ac:dyDescent="0.25">
      <c r="A55" s="9"/>
      <c r="B55" s="84"/>
      <c r="C55" s="35"/>
      <c r="D55" s="84"/>
      <c r="E55" s="87"/>
      <c r="G55" s="35"/>
      <c r="H55" s="38"/>
      <c r="I55" s="35"/>
      <c r="J55" s="24"/>
      <c r="K55" s="24"/>
      <c r="L55" s="24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84"/>
      <c r="X55" s="35"/>
      <c r="Y55" s="61"/>
      <c r="Z55" s="61"/>
      <c r="AA55" s="61"/>
      <c r="AB55" s="61"/>
      <c r="AC55" s="61"/>
      <c r="AD55" s="61"/>
    </row>
    <row r="56" spans="1:30" x14ac:dyDescent="0.25">
      <c r="A56" s="9"/>
      <c r="B56" s="84"/>
      <c r="C56" s="35"/>
      <c r="D56" s="84"/>
      <c r="E56" s="87"/>
      <c r="G56" s="35"/>
      <c r="H56" s="38"/>
      <c r="I56" s="35"/>
      <c r="J56" s="24"/>
      <c r="K56" s="24"/>
      <c r="L56" s="24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84"/>
      <c r="X56" s="35"/>
      <c r="Y56" s="61"/>
      <c r="Z56" s="61"/>
      <c r="AA56" s="61"/>
      <c r="AB56" s="61"/>
      <c r="AC56" s="61"/>
      <c r="AD56" s="61"/>
    </row>
    <row r="57" spans="1:30" x14ac:dyDescent="0.25">
      <c r="A57" s="9"/>
      <c r="B57" s="84"/>
      <c r="C57" s="35"/>
      <c r="D57" s="84"/>
      <c r="E57" s="87"/>
      <c r="G57" s="35"/>
      <c r="H57" s="38"/>
      <c r="I57" s="35"/>
      <c r="J57" s="24"/>
      <c r="K57" s="24"/>
      <c r="L57" s="24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84"/>
      <c r="X57" s="35"/>
      <c r="Y57" s="61"/>
      <c r="Z57" s="61"/>
      <c r="AA57" s="61"/>
      <c r="AB57" s="61"/>
      <c r="AC57" s="61"/>
      <c r="AD57" s="61"/>
    </row>
    <row r="58" spans="1:30" x14ac:dyDescent="0.25">
      <c r="A58" s="9"/>
      <c r="B58" s="84"/>
      <c r="C58" s="35"/>
      <c r="D58" s="84"/>
      <c r="E58" s="87"/>
      <c r="G58" s="35"/>
      <c r="H58" s="38"/>
      <c r="I58" s="35"/>
      <c r="J58" s="24"/>
      <c r="K58" s="24"/>
      <c r="L58" s="24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84"/>
      <c r="X58" s="35"/>
      <c r="Y58" s="61"/>
      <c r="Z58" s="61"/>
      <c r="AA58" s="61"/>
      <c r="AB58" s="61"/>
      <c r="AC58" s="61"/>
      <c r="AD58" s="61"/>
    </row>
    <row r="59" spans="1:30" x14ac:dyDescent="0.25">
      <c r="A59" s="9"/>
      <c r="B59" s="84"/>
      <c r="C59" s="35"/>
      <c r="D59" s="84"/>
      <c r="E59" s="87"/>
      <c r="G59" s="35"/>
      <c r="H59" s="38"/>
      <c r="I59" s="35"/>
      <c r="J59" s="24"/>
      <c r="K59" s="24"/>
      <c r="L59" s="24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84"/>
      <c r="X59" s="35"/>
      <c r="Y59" s="61"/>
      <c r="Z59" s="61"/>
      <c r="AA59" s="61"/>
      <c r="AB59" s="61"/>
      <c r="AC59" s="61"/>
      <c r="AD59" s="61"/>
    </row>
    <row r="60" spans="1:30" x14ac:dyDescent="0.25">
      <c r="A60" s="9"/>
      <c r="B60" s="84"/>
      <c r="C60" s="35"/>
      <c r="D60" s="84"/>
      <c r="E60" s="87"/>
      <c r="G60" s="35"/>
      <c r="H60" s="38"/>
      <c r="I60" s="35"/>
      <c r="J60" s="24"/>
      <c r="K60" s="24"/>
      <c r="L60" s="24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4"/>
      <c r="X60" s="35"/>
      <c r="Y60" s="61"/>
      <c r="Z60" s="61"/>
      <c r="AA60" s="61"/>
      <c r="AB60" s="61"/>
      <c r="AC60" s="61"/>
      <c r="AD60" s="61"/>
    </row>
    <row r="61" spans="1:30" x14ac:dyDescent="0.25">
      <c r="A61" s="9"/>
      <c r="B61" s="84"/>
      <c r="C61" s="35"/>
      <c r="D61" s="84"/>
      <c r="E61" s="84"/>
      <c r="F61" s="24"/>
      <c r="G61" s="35"/>
      <c r="H61" s="38"/>
      <c r="I61" s="35"/>
      <c r="J61" s="24"/>
      <c r="K61" s="24"/>
      <c r="L61" s="24"/>
      <c r="M61" s="24"/>
      <c r="N61" s="58"/>
      <c r="O61" s="58"/>
      <c r="P61" s="24"/>
      <c r="Q61" s="24"/>
      <c r="R61" s="24"/>
      <c r="S61" s="24"/>
      <c r="T61" s="24"/>
      <c r="U61" s="24"/>
      <c r="V61" s="24"/>
      <c r="W61" s="84"/>
      <c r="X61" s="24"/>
      <c r="Y61" s="61"/>
      <c r="Z61" s="61"/>
      <c r="AA61" s="61"/>
      <c r="AB61" s="61"/>
      <c r="AC61" s="61"/>
      <c r="AD61" s="61"/>
    </row>
    <row r="62" spans="1:30" x14ac:dyDescent="0.25">
      <c r="A62" s="9"/>
      <c r="B62" s="84"/>
      <c r="C62" s="35"/>
      <c r="D62" s="84"/>
      <c r="E62" s="84"/>
      <c r="F62" s="24"/>
      <c r="G62" s="35"/>
      <c r="H62" s="38"/>
      <c r="I62" s="35"/>
      <c r="J62" s="24"/>
      <c r="K62" s="24"/>
      <c r="L62" s="24"/>
      <c r="M62" s="24"/>
      <c r="N62" s="58"/>
      <c r="O62" s="58"/>
      <c r="P62" s="24"/>
      <c r="Q62" s="24"/>
      <c r="R62" s="24"/>
      <c r="S62" s="24"/>
      <c r="T62" s="24"/>
      <c r="U62" s="24"/>
      <c r="V62" s="24"/>
      <c r="W62" s="84"/>
      <c r="X62" s="24"/>
      <c r="Y62" s="61"/>
      <c r="Z62" s="61"/>
      <c r="AA62" s="61"/>
      <c r="AB62" s="61"/>
      <c r="AC62" s="61"/>
      <c r="AD62" s="61"/>
    </row>
    <row r="63" spans="1:30" x14ac:dyDescent="0.25">
      <c r="A63" s="9"/>
      <c r="B63" s="84"/>
      <c r="C63" s="35"/>
      <c r="D63" s="84"/>
      <c r="E63" s="84"/>
      <c r="F63" s="24"/>
      <c r="G63" s="35"/>
      <c r="H63" s="38"/>
      <c r="I63" s="35"/>
      <c r="J63" s="24"/>
      <c r="K63" s="24"/>
      <c r="L63" s="24"/>
      <c r="M63" s="24"/>
      <c r="N63" s="58"/>
      <c r="O63" s="58"/>
      <c r="P63" s="24"/>
      <c r="Q63" s="24"/>
      <c r="R63" s="24"/>
      <c r="S63" s="24"/>
      <c r="T63" s="24"/>
      <c r="U63" s="24"/>
      <c r="V63" s="24"/>
      <c r="W63" s="84"/>
      <c r="X63" s="24"/>
      <c r="Y63" s="61"/>
      <c r="Z63" s="61"/>
      <c r="AA63" s="61"/>
      <c r="AB63" s="61"/>
      <c r="AC63" s="61"/>
      <c r="AD63" s="61"/>
    </row>
    <row r="64" spans="1:30" x14ac:dyDescent="0.25">
      <c r="A64" s="9"/>
      <c r="B64" s="84"/>
      <c r="C64" s="35"/>
      <c r="D64" s="84"/>
      <c r="E64" s="84"/>
      <c r="F64" s="24"/>
      <c r="G64" s="35"/>
      <c r="H64" s="38"/>
      <c r="I64" s="35"/>
      <c r="J64" s="24"/>
      <c r="K64" s="24"/>
      <c r="L64" s="24"/>
      <c r="M64" s="24"/>
      <c r="N64" s="58"/>
      <c r="O64" s="58"/>
      <c r="P64" s="24"/>
      <c r="Q64" s="24"/>
      <c r="R64" s="24"/>
      <c r="S64" s="24"/>
      <c r="T64" s="24"/>
      <c r="U64" s="24"/>
      <c r="V64" s="24"/>
      <c r="W64" s="84"/>
      <c r="X64" s="24"/>
      <c r="Y64" s="61"/>
      <c r="Z64" s="61"/>
      <c r="AA64" s="61"/>
      <c r="AB64" s="61"/>
      <c r="AC64" s="61"/>
      <c r="AD64" s="6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2020-09-12T13:02:56Z</dcterms:modified>
</cp:coreProperties>
</file>