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K52" i="1"/>
  <c r="J52" i="1"/>
  <c r="I52" i="1"/>
  <c r="H52" i="1"/>
  <c r="K49" i="1"/>
  <c r="J49" i="1"/>
  <c r="I49" i="1"/>
  <c r="H49" i="1"/>
  <c r="K48" i="1"/>
  <c r="J48" i="1"/>
  <c r="I48" i="1"/>
  <c r="H48" i="1"/>
  <c r="H47" i="1"/>
  <c r="K47" i="1"/>
  <c r="J47" i="1"/>
  <c r="I47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K11" i="2" l="1"/>
  <c r="I11" i="2"/>
  <c r="O9" i="2"/>
  <c r="M11" i="2"/>
  <c r="N9" i="2"/>
  <c r="M9" i="2"/>
  <c r="F11" i="2"/>
  <c r="L9" i="2"/>
  <c r="F12" i="3"/>
  <c r="H12" i="3" s="1"/>
  <c r="F11" i="3"/>
  <c r="F14" i="3" s="1"/>
  <c r="P8" i="3"/>
  <c r="O8" i="3"/>
  <c r="N8" i="3"/>
  <c r="L8" i="3"/>
  <c r="G12" i="3" s="1"/>
  <c r="K8" i="3"/>
  <c r="M8" i="3" s="1"/>
  <c r="J8" i="3"/>
  <c r="E12" i="3" s="1"/>
  <c r="G8" i="3"/>
  <c r="G11" i="3" s="1"/>
  <c r="G14" i="3" s="1"/>
  <c r="F8" i="3"/>
  <c r="H8" i="3" s="1"/>
  <c r="E8" i="3"/>
  <c r="E11" i="3" s="1"/>
  <c r="E14" i="3" s="1"/>
  <c r="H7" i="3"/>
  <c r="H6" i="3"/>
  <c r="N11" i="2" l="1"/>
  <c r="L11" i="2"/>
  <c r="H14" i="3"/>
  <c r="H11" i="3"/>
</calcChain>
</file>

<file path=xl/sharedStrings.xml><?xml version="1.0" encoding="utf-8"?>
<sst xmlns="http://schemas.openxmlformats.org/spreadsheetml/2006/main" count="538" uniqueCount="286">
  <si>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</si>
  <si>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</si>
  <si>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</si>
  <si>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</si>
  <si>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</si>
  <si>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</si>
  <si>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</si>
  <si>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</si>
  <si>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</si>
  <si>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</si>
  <si>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</si>
  <si>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</si>
  <si>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</si>
  <si>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</si>
  <si>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</si>
  <si>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</si>
  <si>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</si>
  <si>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</si>
  <si>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</si>
  <si>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</si>
  <si>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</si>
  <si>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</si>
  <si>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</si>
  <si>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</si>
  <si>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</si>
  <si>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</si>
  <si>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</si>
  <si>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</si>
  <si>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</si>
  <si>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</si>
  <si>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</si>
  <si>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</si>
  <si>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</si>
  <si>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</si>
  <si>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</si>
  <si>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Markku Lötjönen</t>
  </si>
  <si>
    <t>5.</t>
  </si>
  <si>
    <t>KiU</t>
  </si>
  <si>
    <t>6.</t>
  </si>
  <si>
    <t>4.</t>
  </si>
  <si>
    <t>10.</t>
  </si>
  <si>
    <t>Kiri</t>
  </si>
  <si>
    <t>8.</t>
  </si>
  <si>
    <t>7.</t>
  </si>
  <si>
    <t>12.</t>
  </si>
  <si>
    <t>RPL</t>
  </si>
  <si>
    <t>9.</t>
  </si>
  <si>
    <t>JuPa</t>
  </si>
  <si>
    <t>13.</t>
  </si>
  <si>
    <t>30.06. 1985  KiU - Kiri  5-10</t>
  </si>
  <si>
    <t xml:space="preserve">  18 v   3 kk   9 pv</t>
  </si>
  <si>
    <t>Seurat</t>
  </si>
  <si>
    <t>KiU = Kiteen Urheilijat  (1931), kasvattajaseura</t>
  </si>
  <si>
    <t>Kiri = Jyväskylän Kiri  (1930)</t>
  </si>
  <si>
    <t>RPL = Riihimäen Pallonlyöjät  (1924)</t>
  </si>
  <si>
    <t>JuPa = Juvan Pallo  (1950)</t>
  </si>
  <si>
    <t>3.  ottelu</t>
  </si>
  <si>
    <t>01.06. 1986  Tahko - KiU  11-4</t>
  </si>
  <si>
    <t>15.06. 1986  RPL - KiU  6-16</t>
  </si>
  <si>
    <t xml:space="preserve">  19 v   2 kk 25 pv</t>
  </si>
  <si>
    <t xml:space="preserve">  19 v   2 kk 11 pv</t>
  </si>
  <si>
    <t>21.3.1967</t>
  </si>
  <si>
    <t>ykkössarja</t>
  </si>
  <si>
    <t>NJ</t>
  </si>
  <si>
    <t>NJ = Nurmon Jymy  (1925)</t>
  </si>
  <si>
    <t>PELINJOHTAJAKORTTI</t>
  </si>
  <si>
    <t>NSU</t>
  </si>
  <si>
    <t xml:space="preserve">   Mitalit</t>
  </si>
  <si>
    <t>O</t>
  </si>
  <si>
    <t>V</t>
  </si>
  <si>
    <t>T</t>
  </si>
  <si>
    <t>Voitto-%</t>
  </si>
  <si>
    <t>Pesä Ysit</t>
  </si>
  <si>
    <t>PLAY OFF</t>
  </si>
  <si>
    <t>SARJAT</t>
  </si>
  <si>
    <t>Puolivälierät</t>
  </si>
  <si>
    <t>Välierät</t>
  </si>
  <si>
    <t>Seurat:</t>
  </si>
  <si>
    <t>Pesä Ysit = Pesä Ysit, Lappeenranta  (1976)</t>
  </si>
  <si>
    <t>A - POJAT</t>
  </si>
  <si>
    <t xml:space="preserve">  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</si>
  <si>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</si>
  <si>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</si>
  <si>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</si>
  <si>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</si>
  <si>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</si>
  <si>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</si>
  <si>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</si>
  <si>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</si>
  <si>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</si>
  <si>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</si>
  <si>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Itä</t>
  </si>
  <si>
    <t>Pekka Arffman</t>
  </si>
  <si>
    <t>I p</t>
  </si>
  <si>
    <t>19.07. 1985  Kitee</t>
  </si>
  <si>
    <t xml:space="preserve"> ITÄ - LÄNSI - KORTTI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</si>
  <si>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</si>
  <si>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</si>
  <si>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</si>
  <si>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</si>
  <si>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</si>
  <si>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KeKi</t>
  </si>
  <si>
    <t xml:space="preserve"> 0-3  Virkiä</t>
  </si>
  <si>
    <t xml:space="preserve"> 0-2  Kirittäret</t>
  </si>
  <si>
    <t>1 - 0</t>
  </si>
  <si>
    <t>0 - 1</t>
  </si>
  <si>
    <t>Pronssi</t>
  </si>
  <si>
    <t xml:space="preserve">  5-22</t>
  </si>
  <si>
    <t>3v</t>
  </si>
  <si>
    <t>KiPa</t>
  </si>
  <si>
    <t xml:space="preserve"> Vuoden pelinjohtaja (PSU)</t>
  </si>
  <si>
    <t>Play off, voitot, voittoprosentti</t>
  </si>
  <si>
    <t xml:space="preserve"> Arvo-ottelut</t>
  </si>
  <si>
    <t xml:space="preserve">        Mitalit</t>
  </si>
  <si>
    <t>L+T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</si>
  <si>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</si>
  <si>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</si>
  <si>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</si>
  <si>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</si>
  <si>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</si>
  <si>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</si>
  <si>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</si>
  <si>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</si>
  <si>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Loppusarja  6.</t>
  </si>
  <si>
    <t>6-23  AA</t>
  </si>
  <si>
    <t>2-0  VM</t>
  </si>
  <si>
    <t>1-2  SMJ</t>
  </si>
  <si>
    <t>3-12  KaMa</t>
  </si>
  <si>
    <t>0-2  IPV</t>
  </si>
  <si>
    <t>0-2  AA</t>
  </si>
  <si>
    <t>1/4</t>
  </si>
  <si>
    <t>0/1</t>
  </si>
  <si>
    <t>8/11</t>
  </si>
  <si>
    <t>1/2</t>
  </si>
  <si>
    <t>2/2</t>
  </si>
  <si>
    <t>5/6</t>
  </si>
  <si>
    <t xml:space="preserve">       Runkosarja TOP-30</t>
  </si>
  <si>
    <t>21.</t>
  </si>
  <si>
    <t>20.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</si>
  <si>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</si>
  <si>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</si>
  <si>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</si>
  <si>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</si>
  <si>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</si>
  <si>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</si>
  <si>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</si>
  <si>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</si>
  <si>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</si>
  <si>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</si>
  <si>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</si>
  <si>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KiU  2</t>
  </si>
  <si>
    <t>maakuntasarja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</si>
  <si>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</si>
  <si>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</si>
  <si>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</si>
  <si>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</si>
  <si>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</si>
  <si>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</si>
  <si>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</si>
  <si>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</si>
  <si>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</si>
  <si>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</si>
  <si>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</si>
  <si>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</si>
  <si>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</si>
  <si>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</si>
  <si>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</si>
  <si>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</si>
  <si>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</si>
  <si>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</si>
  <si>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</si>
  <si>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</si>
  <si>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</si>
  <si>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</si>
  <si>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</si>
  <si>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</si>
  <si>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</si>
  <si>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</si>
  <si>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</si>
  <si>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</si>
  <si>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</si>
  <si>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</si>
  <si>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</si>
  <si>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</si>
  <si>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</si>
  <si>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</si>
  <si>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147.   05.06. 1997  JuPa - HP  0-1</t>
  </si>
  <si>
    <t>30 v   2 kk 14 pv</t>
  </si>
  <si>
    <t>330.</t>
  </si>
  <si>
    <t>328.</t>
  </si>
  <si>
    <t>310.</t>
  </si>
  <si>
    <t>241.</t>
  </si>
  <si>
    <t>185.</t>
  </si>
  <si>
    <t>156.</t>
  </si>
  <si>
    <t>122.</t>
  </si>
  <si>
    <t>124.</t>
  </si>
  <si>
    <t>132.</t>
  </si>
  <si>
    <t>117.</t>
  </si>
  <si>
    <t>110.</t>
  </si>
  <si>
    <t>678.</t>
  </si>
  <si>
    <t>606.</t>
  </si>
  <si>
    <t>548.</t>
  </si>
  <si>
    <t>560.</t>
  </si>
  <si>
    <t>380.</t>
  </si>
  <si>
    <t>263.</t>
  </si>
  <si>
    <t>222.</t>
  </si>
  <si>
    <t>181.</t>
  </si>
  <si>
    <t>179.</t>
  </si>
  <si>
    <t>184.</t>
  </si>
  <si>
    <t>159.</t>
  </si>
  <si>
    <t>130.</t>
  </si>
  <si>
    <t>745.</t>
  </si>
  <si>
    <t>705.</t>
  </si>
  <si>
    <t>687.</t>
  </si>
  <si>
    <t>701.</t>
  </si>
  <si>
    <t>561.</t>
  </si>
  <si>
    <t>483.</t>
  </si>
  <si>
    <t>416.</t>
  </si>
  <si>
    <t>346.</t>
  </si>
  <si>
    <t>348.</t>
  </si>
  <si>
    <t>358.</t>
  </si>
  <si>
    <t>326.</t>
  </si>
  <si>
    <t>312.</t>
  </si>
  <si>
    <t>727.</t>
  </si>
  <si>
    <t>679.</t>
  </si>
  <si>
    <t>617.</t>
  </si>
  <si>
    <t>635.</t>
  </si>
  <si>
    <t>475.</t>
  </si>
  <si>
    <t>360.</t>
  </si>
  <si>
    <t>301.</t>
  </si>
  <si>
    <t>259.</t>
  </si>
  <si>
    <t>269.</t>
  </si>
  <si>
    <t>247.</t>
  </si>
  <si>
    <t>220.</t>
  </si>
  <si>
    <t>1144.</t>
  </si>
  <si>
    <t>825.</t>
  </si>
  <si>
    <t>729.</t>
  </si>
  <si>
    <t>572.</t>
  </si>
  <si>
    <t>588.</t>
  </si>
  <si>
    <t>461.</t>
  </si>
  <si>
    <t>345.</t>
  </si>
  <si>
    <t>284.</t>
  </si>
  <si>
    <t>217.</t>
  </si>
  <si>
    <t>193.</t>
  </si>
  <si>
    <t>208.</t>
  </si>
  <si>
    <t>145.</t>
  </si>
  <si>
    <t>160.</t>
  </si>
  <si>
    <t>173.</t>
  </si>
  <si>
    <t>182.</t>
  </si>
  <si>
    <t>192.</t>
  </si>
  <si>
    <t>204.</t>
  </si>
  <si>
    <t>207.</t>
  </si>
  <si>
    <t>225.</t>
  </si>
  <si>
    <t>248.</t>
  </si>
  <si>
    <t>105.</t>
  </si>
  <si>
    <t>108.</t>
  </si>
  <si>
    <t>125.</t>
  </si>
  <si>
    <t>140.</t>
  </si>
  <si>
    <t>135.</t>
  </si>
  <si>
    <t>144.</t>
  </si>
  <si>
    <t>149.</t>
  </si>
  <si>
    <t>151.</t>
  </si>
  <si>
    <t>176.</t>
  </si>
  <si>
    <t>191.</t>
  </si>
  <si>
    <t>128.</t>
  </si>
  <si>
    <t>136.</t>
  </si>
  <si>
    <t>155.</t>
  </si>
  <si>
    <t>168.</t>
  </si>
  <si>
    <t>169.</t>
  </si>
  <si>
    <t>177.</t>
  </si>
  <si>
    <t>197.</t>
  </si>
  <si>
    <t>218.</t>
  </si>
  <si>
    <t>232.</t>
  </si>
  <si>
    <t>127.</t>
  </si>
  <si>
    <t>137.</t>
  </si>
  <si>
    <t>157.</t>
  </si>
  <si>
    <t>175.</t>
  </si>
  <si>
    <t>152.</t>
  </si>
  <si>
    <t>147.</t>
  </si>
  <si>
    <t>167.</t>
  </si>
  <si>
    <t>103.</t>
  </si>
  <si>
    <t>106.</t>
  </si>
  <si>
    <t>120.</t>
  </si>
  <si>
    <t>141.</t>
  </si>
  <si>
    <t>126.</t>
  </si>
  <si>
    <t>138.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</si>
</sst>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71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2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0" fillId="2" borderId="0" xfId="0" applyFill="1"/>
    <xf numFmtId="0" fontId="9" fillId="6" borderId="2" xfId="0" applyFont="1" applyFill="1" applyBorder="1" applyAlignment="1"/>
    <xf numFmtId="0" fontId="11" fillId="3" borderId="1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9" fillId="7" borderId="2" xfId="0" applyFont="1" applyFill="1" applyBorder="1"/>
    <xf numFmtId="0" fontId="4" fillId="2" borderId="15" xfId="0" applyFont="1" applyFill="1" applyBorder="1" applyAlignment="1">
      <alignment horizontal="center"/>
    </xf>
    <xf numFmtId="0" fontId="9" fillId="2" borderId="0" xfId="0" applyFont="1" applyFill="1" applyAlignment="1"/>
    <xf numFmtId="0" fontId="10" fillId="6" borderId="3" xfId="0" applyFont="1" applyFill="1" applyBorder="1" applyAlignment="1">
      <alignment horizontal="left"/>
    </xf>
    <xf numFmtId="0" fontId="10" fillId="6" borderId="3" xfId="0" applyFont="1" applyFill="1" applyBorder="1" applyAlignment="1"/>
    <xf numFmtId="0" fontId="10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10" fillId="0" borderId="0" xfId="0" applyFont="1" applyAlignme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4" fillId="2" borderId="0" xfId="0" applyFont="1" applyFill="1" applyAlignment="1"/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2" xfId="0" applyFont="1" applyFill="1" applyBorder="1" applyAlignment="1"/>
    <xf numFmtId="0" fontId="6" fillId="0" borderId="0" xfId="0" applyFont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3" fillId="0" borderId="0" xfId="0" applyFont="1" applyAlignment="1"/>
    <xf numFmtId="0" fontId="4" fillId="4" borderId="8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4" fillId="8" borderId="2" xfId="2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9" fontId="4" fillId="8" borderId="3" xfId="2" applyFont="1" applyFill="1" applyBorder="1" applyAlignment="1">
      <alignment horizontal="center"/>
    </xf>
    <xf numFmtId="165" fontId="4" fillId="8" borderId="3" xfId="2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/>
    <xf numFmtId="0" fontId="4" fillId="2" borderId="13" xfId="0" applyFont="1" applyFill="1" applyBorder="1" applyAlignment="1"/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2" fillId="2" borderId="0" xfId="0" applyFont="1" applyFill="1"/>
    <xf numFmtId="0" fontId="12" fillId="0" borderId="0" xfId="0" applyFont="1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center"/>
    </xf>
    <xf numFmtId="165" fontId="4" fillId="10" borderId="1" xfId="2" applyNumberFormat="1" applyFont="1" applyFill="1" applyBorder="1" applyAlignment="1">
      <alignment horizontal="center"/>
    </xf>
    <xf numFmtId="0" fontId="3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3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8"/>
  <sheetViews>
    <sheetView tabSelected="1" zoomScale="83" zoomScaleNormal="83" workbookViewId="0"/>
  </sheetViews>
  <sheetFormatPr defaultRowHeight="15" customHeight="1" x14ac:dyDescent="0.25"/>
  <cols>
    <col min="1" max="1" width="0.7109375" style="72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2" customWidth="1"/>
    <col min="26" max="26" width="8.7109375" style="62" customWidth="1"/>
    <col min="27" max="27" width="0.7109375" style="27" customWidth="1"/>
    <col min="28" max="31" width="6.7109375" style="62" customWidth="1"/>
    <col min="32" max="32" width="0.7109375" style="27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72"/>
  </cols>
  <sheetData>
    <row r="1" spans="1:55" ht="16.5" customHeight="1" x14ac:dyDescent="0.25">
      <c r="A1" s="161"/>
      <c r="B1" s="2" t="s">
        <v>35</v>
      </c>
      <c r="C1" s="3"/>
      <c r="D1" s="4"/>
      <c r="E1" s="5" t="s">
        <v>61</v>
      </c>
      <c r="F1" s="6"/>
      <c r="G1" s="6"/>
      <c r="H1" s="6"/>
      <c r="I1" s="6"/>
      <c r="J1" s="6"/>
      <c r="K1" s="6"/>
      <c r="L1" s="6"/>
      <c r="M1" s="6"/>
      <c r="N1" s="16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164" customFormat="1" ht="15" customHeight="1" x14ac:dyDescent="0.2">
      <c r="A2" s="16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136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139</v>
      </c>
      <c r="AC2" s="20"/>
      <c r="AD2" s="14"/>
      <c r="AE2" s="21"/>
      <c r="AF2" s="19"/>
      <c r="AG2" s="22" t="s">
        <v>111</v>
      </c>
      <c r="AH2" s="14"/>
      <c r="AI2" s="14"/>
      <c r="AJ2" s="15"/>
      <c r="AK2" s="19"/>
      <c r="AL2" s="22" t="s">
        <v>112</v>
      </c>
      <c r="AM2" s="20"/>
      <c r="AN2" s="20"/>
      <c r="AO2" s="149" t="s">
        <v>113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164" customFormat="1" ht="15" customHeight="1" x14ac:dyDescent="0.2">
      <c r="A3" s="16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114</v>
      </c>
      <c r="AE3" s="18" t="s">
        <v>17</v>
      </c>
      <c r="AF3" s="23"/>
      <c r="AG3" s="18" t="s">
        <v>75</v>
      </c>
      <c r="AH3" s="18" t="s">
        <v>76</v>
      </c>
      <c r="AI3" s="15" t="s">
        <v>106</v>
      </c>
      <c r="AJ3" s="18" t="s">
        <v>115</v>
      </c>
      <c r="AK3" s="23"/>
      <c r="AL3" s="18" t="s">
        <v>23</v>
      </c>
      <c r="AM3" s="18" t="s">
        <v>24</v>
      </c>
      <c r="AN3" s="15" t="s">
        <v>116</v>
      </c>
      <c r="AO3" s="15" t="s">
        <v>32</v>
      </c>
      <c r="AP3" s="17" t="s">
        <v>33</v>
      </c>
      <c r="AQ3" s="18" t="s">
        <v>34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164" customFormat="1" ht="15" customHeight="1" x14ac:dyDescent="0.25">
      <c r="A4" s="163"/>
      <c r="B4" s="213">
        <v>1985</v>
      </c>
      <c r="C4" s="213" t="s">
        <v>149</v>
      </c>
      <c r="D4" s="214" t="s">
        <v>150</v>
      </c>
      <c r="E4" s="213"/>
      <c r="F4" s="215" t="s">
        <v>151</v>
      </c>
      <c r="G4" s="216"/>
      <c r="H4" s="213"/>
      <c r="I4" s="213"/>
      <c r="J4" s="213"/>
      <c r="K4" s="213"/>
      <c r="L4" s="213"/>
      <c r="M4" s="213"/>
      <c r="N4" s="217"/>
      <c r="O4" s="27"/>
      <c r="P4" s="18"/>
      <c r="Q4" s="18"/>
      <c r="R4" s="18"/>
      <c r="S4" s="18"/>
      <c r="T4" s="23"/>
      <c r="U4" s="34"/>
      <c r="V4" s="34"/>
      <c r="W4" s="34"/>
      <c r="X4" s="34"/>
      <c r="Y4" s="34"/>
      <c r="Z4" s="36"/>
      <c r="AA4" s="27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8"/>
      <c r="AP4" s="29"/>
      <c r="AQ4" s="24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164" customFormat="1" ht="15" customHeight="1" x14ac:dyDescent="0.2">
      <c r="A5" s="163"/>
      <c r="B5" s="24">
        <v>1985</v>
      </c>
      <c r="C5" s="24" t="s">
        <v>36</v>
      </c>
      <c r="D5" s="25" t="s">
        <v>37</v>
      </c>
      <c r="E5" s="24">
        <v>1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6">
        <v>0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3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8"/>
      <c r="AP5" s="29"/>
      <c r="AQ5" s="24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164" customFormat="1" ht="15" customHeight="1" x14ac:dyDescent="0.2">
      <c r="A6" s="163"/>
      <c r="B6" s="30">
        <v>1986</v>
      </c>
      <c r="C6" s="30" t="s">
        <v>38</v>
      </c>
      <c r="D6" s="31" t="s">
        <v>37</v>
      </c>
      <c r="E6" s="30">
        <v>17</v>
      </c>
      <c r="F6" s="30">
        <v>1</v>
      </c>
      <c r="G6" s="32">
        <v>10</v>
      </c>
      <c r="H6" s="30">
        <v>9</v>
      </c>
      <c r="I6" s="30">
        <v>41</v>
      </c>
      <c r="J6" s="30">
        <v>4</v>
      </c>
      <c r="K6" s="30">
        <v>7</v>
      </c>
      <c r="L6" s="30">
        <v>19</v>
      </c>
      <c r="M6" s="30">
        <v>11</v>
      </c>
      <c r="N6" s="26">
        <v>0.47099999999999997</v>
      </c>
      <c r="O6" s="23"/>
      <c r="P6" s="18"/>
      <c r="Q6" s="18"/>
      <c r="R6" s="18"/>
      <c r="S6" s="18"/>
      <c r="T6" s="23"/>
      <c r="U6" s="24">
        <v>5</v>
      </c>
      <c r="V6" s="24">
        <v>0</v>
      </c>
      <c r="W6" s="24">
        <v>0</v>
      </c>
      <c r="X6" s="24">
        <v>2</v>
      </c>
      <c r="Y6" s="24">
        <v>11</v>
      </c>
      <c r="Z6" s="36">
        <v>0.44</v>
      </c>
      <c r="AA6" s="23"/>
      <c r="AB6" s="18"/>
      <c r="AC6" s="18"/>
      <c r="AD6" s="18"/>
      <c r="AE6" s="18"/>
      <c r="AF6" s="23"/>
      <c r="AG6" s="2" t="s">
        <v>123</v>
      </c>
      <c r="AH6" s="2"/>
      <c r="AI6" s="2"/>
      <c r="AJ6" s="2"/>
      <c r="AK6" s="23"/>
      <c r="AL6" s="24"/>
      <c r="AM6" s="24"/>
      <c r="AN6" s="24"/>
      <c r="AO6" s="28"/>
      <c r="AP6" s="29"/>
      <c r="AQ6" s="24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164" customFormat="1" ht="15" customHeight="1" x14ac:dyDescent="0.2">
      <c r="A7" s="163"/>
      <c r="B7" s="24">
        <v>1987</v>
      </c>
      <c r="C7" s="24" t="s">
        <v>36</v>
      </c>
      <c r="D7" s="25" t="s">
        <v>37</v>
      </c>
      <c r="E7" s="24">
        <v>7</v>
      </c>
      <c r="F7" s="24">
        <v>1</v>
      </c>
      <c r="G7" s="28">
        <v>4</v>
      </c>
      <c r="H7" s="24">
        <v>3</v>
      </c>
      <c r="I7" s="24">
        <v>10</v>
      </c>
      <c r="J7" s="24">
        <v>2</v>
      </c>
      <c r="K7" s="24">
        <v>1</v>
      </c>
      <c r="L7" s="24">
        <v>2</v>
      </c>
      <c r="M7" s="24">
        <v>5</v>
      </c>
      <c r="N7" s="26">
        <v>0.5</v>
      </c>
      <c r="O7" s="23"/>
      <c r="P7" s="18"/>
      <c r="Q7" s="18"/>
      <c r="R7" s="18"/>
      <c r="S7" s="18"/>
      <c r="T7" s="23"/>
      <c r="U7" s="34">
        <v>1</v>
      </c>
      <c r="V7" s="34">
        <v>0</v>
      </c>
      <c r="W7" s="34">
        <v>0</v>
      </c>
      <c r="X7" s="34">
        <v>0</v>
      </c>
      <c r="Y7" s="34">
        <v>1</v>
      </c>
      <c r="Z7" s="36">
        <v>0.33300000000000002</v>
      </c>
      <c r="AA7" s="23"/>
      <c r="AB7" s="18"/>
      <c r="AC7" s="18"/>
      <c r="AD7" s="18"/>
      <c r="AE7" s="18"/>
      <c r="AF7" s="23"/>
      <c r="AG7" s="2" t="s">
        <v>124</v>
      </c>
      <c r="AH7" s="2"/>
      <c r="AI7" s="2"/>
      <c r="AJ7" s="2"/>
      <c r="AK7" s="23"/>
      <c r="AL7" s="24"/>
      <c r="AM7" s="24"/>
      <c r="AN7" s="24"/>
      <c r="AO7" s="28"/>
      <c r="AP7" s="29"/>
      <c r="AQ7" s="24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164" customFormat="1" ht="15" customHeight="1" x14ac:dyDescent="0.2">
      <c r="A8" s="163"/>
      <c r="B8" s="24">
        <v>1988</v>
      </c>
      <c r="C8" s="24" t="s">
        <v>39</v>
      </c>
      <c r="D8" s="25" t="s">
        <v>37</v>
      </c>
      <c r="E8" s="24">
        <v>19</v>
      </c>
      <c r="F8" s="24">
        <v>0</v>
      </c>
      <c r="G8" s="28">
        <v>6</v>
      </c>
      <c r="H8" s="24">
        <v>3</v>
      </c>
      <c r="I8" s="24">
        <v>24</v>
      </c>
      <c r="J8" s="24">
        <v>5</v>
      </c>
      <c r="K8" s="24">
        <v>6</v>
      </c>
      <c r="L8" s="24">
        <v>7</v>
      </c>
      <c r="M8" s="24">
        <v>6</v>
      </c>
      <c r="N8" s="26">
        <v>0.44400000000000001</v>
      </c>
      <c r="O8" s="23"/>
      <c r="P8" s="18"/>
      <c r="Q8" s="18"/>
      <c r="R8" s="18"/>
      <c r="S8" s="18"/>
      <c r="T8" s="23"/>
      <c r="U8" s="24">
        <v>2</v>
      </c>
      <c r="V8" s="24">
        <v>0</v>
      </c>
      <c r="W8" s="24">
        <v>1</v>
      </c>
      <c r="X8" s="24">
        <v>1</v>
      </c>
      <c r="Y8" s="24">
        <v>3</v>
      </c>
      <c r="Z8" s="36">
        <v>0.375</v>
      </c>
      <c r="AA8" s="23"/>
      <c r="AB8" s="18"/>
      <c r="AC8" s="18"/>
      <c r="AD8" s="18"/>
      <c r="AE8" s="18"/>
      <c r="AF8" s="23"/>
      <c r="AG8" s="2" t="s">
        <v>125</v>
      </c>
      <c r="AH8" s="2" t="s">
        <v>126</v>
      </c>
      <c r="AI8" s="2" t="s">
        <v>127</v>
      </c>
      <c r="AJ8" s="2"/>
      <c r="AK8" s="23"/>
      <c r="AL8" s="24"/>
      <c r="AM8" s="24"/>
      <c r="AN8" s="24"/>
      <c r="AO8" s="28"/>
      <c r="AP8" s="29"/>
      <c r="AQ8" s="24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164" customFormat="1" ht="15" customHeight="1" x14ac:dyDescent="0.2">
      <c r="A9" s="163"/>
      <c r="B9" s="64">
        <v>1989</v>
      </c>
      <c r="C9" s="64" t="s">
        <v>36</v>
      </c>
      <c r="D9" s="65" t="s">
        <v>63</v>
      </c>
      <c r="E9" s="64"/>
      <c r="F9" s="68" t="s">
        <v>62</v>
      </c>
      <c r="G9" s="69"/>
      <c r="H9" s="66"/>
      <c r="I9" s="64"/>
      <c r="J9" s="64"/>
      <c r="K9" s="64"/>
      <c r="L9" s="64"/>
      <c r="M9" s="64"/>
      <c r="N9" s="67"/>
      <c r="O9" s="23"/>
      <c r="P9" s="18"/>
      <c r="Q9" s="18"/>
      <c r="R9" s="18"/>
      <c r="S9" s="18"/>
      <c r="T9" s="23"/>
      <c r="U9" s="34"/>
      <c r="V9" s="34"/>
      <c r="W9" s="34"/>
      <c r="X9" s="34"/>
      <c r="Y9" s="34"/>
      <c r="Z9" s="36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8"/>
      <c r="AP9" s="29"/>
      <c r="AQ9" s="24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164" customFormat="1" ht="15" customHeight="1" x14ac:dyDescent="0.2">
      <c r="A10" s="163"/>
      <c r="B10" s="24">
        <v>1990</v>
      </c>
      <c r="C10" s="24" t="s">
        <v>40</v>
      </c>
      <c r="D10" s="25" t="s">
        <v>41</v>
      </c>
      <c r="E10" s="24">
        <v>26</v>
      </c>
      <c r="F10" s="24">
        <v>0</v>
      </c>
      <c r="G10" s="28">
        <v>25</v>
      </c>
      <c r="H10" s="24">
        <v>12</v>
      </c>
      <c r="I10" s="24">
        <v>105</v>
      </c>
      <c r="J10" s="24">
        <v>26</v>
      </c>
      <c r="K10" s="24">
        <v>18</v>
      </c>
      <c r="L10" s="24">
        <v>36</v>
      </c>
      <c r="M10" s="24">
        <v>25</v>
      </c>
      <c r="N10" s="26">
        <v>0.53600000000000003</v>
      </c>
      <c r="O10" s="23"/>
      <c r="P10" s="18" t="s">
        <v>137</v>
      </c>
      <c r="Q10" s="18"/>
      <c r="R10" s="18"/>
      <c r="S10" s="18"/>
      <c r="T10" s="23"/>
      <c r="U10" s="34"/>
      <c r="V10" s="34"/>
      <c r="W10" s="34"/>
      <c r="X10" s="34"/>
      <c r="Y10" s="34"/>
      <c r="Z10" s="3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8"/>
      <c r="AP10" s="29"/>
      <c r="AQ10" s="24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164" customFormat="1" ht="15" customHeight="1" x14ac:dyDescent="0.2">
      <c r="A11" s="163"/>
      <c r="B11" s="24">
        <v>1991</v>
      </c>
      <c r="C11" s="24" t="s">
        <v>42</v>
      </c>
      <c r="D11" s="25" t="s">
        <v>41</v>
      </c>
      <c r="E11" s="24">
        <v>26</v>
      </c>
      <c r="F11" s="24">
        <v>2</v>
      </c>
      <c r="G11" s="28">
        <v>24</v>
      </c>
      <c r="H11" s="24">
        <v>11</v>
      </c>
      <c r="I11" s="24">
        <v>109</v>
      </c>
      <c r="J11" s="24">
        <v>32</v>
      </c>
      <c r="K11" s="24">
        <v>19</v>
      </c>
      <c r="L11" s="24">
        <v>32</v>
      </c>
      <c r="M11" s="24">
        <v>26</v>
      </c>
      <c r="N11" s="26">
        <v>0.54800000000000004</v>
      </c>
      <c r="O11" s="23"/>
      <c r="P11" s="18" t="s">
        <v>138</v>
      </c>
      <c r="Q11" s="18"/>
      <c r="R11" s="18"/>
      <c r="S11" s="18"/>
      <c r="T11" s="23"/>
      <c r="U11" s="24">
        <v>2</v>
      </c>
      <c r="V11" s="24">
        <v>0</v>
      </c>
      <c r="W11" s="24">
        <v>0</v>
      </c>
      <c r="X11" s="24">
        <v>1</v>
      </c>
      <c r="Y11" s="24">
        <v>10</v>
      </c>
      <c r="Z11" s="36">
        <v>0.58799999999999997</v>
      </c>
      <c r="AA11" s="23"/>
      <c r="AB11" s="18"/>
      <c r="AC11" s="18"/>
      <c r="AD11" s="18"/>
      <c r="AE11" s="18"/>
      <c r="AF11" s="23"/>
      <c r="AG11" s="2" t="s">
        <v>128</v>
      </c>
      <c r="AH11" s="2"/>
      <c r="AI11" s="2"/>
      <c r="AJ11" s="2"/>
      <c r="AK11" s="23"/>
      <c r="AL11" s="24"/>
      <c r="AM11" s="24"/>
      <c r="AN11" s="24"/>
      <c r="AO11" s="28"/>
      <c r="AP11" s="29"/>
      <c r="AQ11" s="24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164" customFormat="1" ht="15" customHeight="1" x14ac:dyDescent="0.2">
      <c r="A12" s="163"/>
      <c r="B12" s="24">
        <v>1992</v>
      </c>
      <c r="C12" s="24" t="s">
        <v>43</v>
      </c>
      <c r="D12" s="25" t="s">
        <v>41</v>
      </c>
      <c r="E12" s="24">
        <v>26</v>
      </c>
      <c r="F12" s="24">
        <v>1</v>
      </c>
      <c r="G12" s="28">
        <v>17</v>
      </c>
      <c r="H12" s="24">
        <v>13</v>
      </c>
      <c r="I12" s="24">
        <v>120</v>
      </c>
      <c r="J12" s="24">
        <v>36</v>
      </c>
      <c r="K12" s="24">
        <v>35</v>
      </c>
      <c r="L12" s="24">
        <v>31</v>
      </c>
      <c r="M12" s="24">
        <v>18</v>
      </c>
      <c r="N12" s="26">
        <v>0.59099999999999997</v>
      </c>
      <c r="O12" s="23"/>
      <c r="P12" s="18"/>
      <c r="Q12" s="18"/>
      <c r="R12" s="18"/>
      <c r="S12" s="18"/>
      <c r="T12" s="23"/>
      <c r="U12" s="24">
        <v>2</v>
      </c>
      <c r="V12" s="24">
        <v>0</v>
      </c>
      <c r="W12" s="24">
        <v>0</v>
      </c>
      <c r="X12" s="24">
        <v>0</v>
      </c>
      <c r="Y12" s="24">
        <v>6</v>
      </c>
      <c r="Z12" s="36">
        <v>0.54500000000000004</v>
      </c>
      <c r="AA12" s="23"/>
      <c r="AB12" s="18"/>
      <c r="AC12" s="18"/>
      <c r="AD12" s="18"/>
      <c r="AE12" s="18"/>
      <c r="AF12" s="23"/>
      <c r="AG12" s="2" t="s">
        <v>129</v>
      </c>
      <c r="AH12" s="2"/>
      <c r="AI12" s="2"/>
      <c r="AJ12" s="2"/>
      <c r="AK12" s="23"/>
      <c r="AL12" s="24"/>
      <c r="AM12" s="24"/>
      <c r="AN12" s="24"/>
      <c r="AO12" s="28"/>
      <c r="AP12" s="29"/>
      <c r="AQ12" s="24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164" customFormat="1" ht="15" customHeight="1" x14ac:dyDescent="0.25">
      <c r="A13" s="163"/>
      <c r="B13" s="24">
        <v>1993</v>
      </c>
      <c r="C13" s="24" t="s">
        <v>40</v>
      </c>
      <c r="D13" s="25" t="s">
        <v>41</v>
      </c>
      <c r="E13" s="24">
        <v>28</v>
      </c>
      <c r="F13" s="24">
        <v>1</v>
      </c>
      <c r="G13" s="28">
        <v>18</v>
      </c>
      <c r="H13" s="24">
        <v>15</v>
      </c>
      <c r="I13" s="24">
        <v>141</v>
      </c>
      <c r="J13" s="24">
        <v>51</v>
      </c>
      <c r="K13" s="24">
        <v>44</v>
      </c>
      <c r="L13" s="24">
        <v>27</v>
      </c>
      <c r="M13" s="24">
        <v>19</v>
      </c>
      <c r="N13" s="26">
        <v>0.54900000000000004</v>
      </c>
      <c r="O13" s="27"/>
      <c r="P13" s="18"/>
      <c r="Q13" s="18"/>
      <c r="R13" s="18"/>
      <c r="S13" s="18"/>
      <c r="T13" s="23"/>
      <c r="U13" s="34"/>
      <c r="V13" s="34"/>
      <c r="W13" s="34"/>
      <c r="X13" s="34"/>
      <c r="Y13" s="34"/>
      <c r="Z13" s="36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8"/>
      <c r="AP13" s="29"/>
      <c r="AQ13" s="24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164" customFormat="1" ht="15" customHeight="1" x14ac:dyDescent="0.25">
      <c r="A14" s="163"/>
      <c r="B14" s="24">
        <v>1994</v>
      </c>
      <c r="C14" s="24" t="s">
        <v>44</v>
      </c>
      <c r="D14" s="25" t="s">
        <v>45</v>
      </c>
      <c r="E14" s="24">
        <v>15</v>
      </c>
      <c r="F14" s="24">
        <v>0</v>
      </c>
      <c r="G14" s="28">
        <v>3</v>
      </c>
      <c r="H14" s="24">
        <v>2</v>
      </c>
      <c r="I14" s="24">
        <v>36</v>
      </c>
      <c r="J14" s="24">
        <v>16</v>
      </c>
      <c r="K14" s="24">
        <v>10</v>
      </c>
      <c r="L14" s="24">
        <v>7</v>
      </c>
      <c r="M14" s="24">
        <v>3</v>
      </c>
      <c r="N14" s="26">
        <v>0.49299999999999999</v>
      </c>
      <c r="O14" s="27"/>
      <c r="P14" s="18"/>
      <c r="Q14" s="18"/>
      <c r="R14" s="18"/>
      <c r="S14" s="18"/>
      <c r="T14" s="23"/>
      <c r="U14" s="34"/>
      <c r="V14" s="34"/>
      <c r="W14" s="34"/>
      <c r="X14" s="34"/>
      <c r="Y14" s="34"/>
      <c r="Z14" s="36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8"/>
      <c r="AP14" s="29"/>
      <c r="AQ14" s="24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164" customFormat="1" ht="15" customHeight="1" x14ac:dyDescent="0.25">
      <c r="A15" s="163"/>
      <c r="B15" s="24">
        <v>1995</v>
      </c>
      <c r="C15" s="24"/>
      <c r="D15" s="35"/>
      <c r="E15" s="24"/>
      <c r="F15" s="24"/>
      <c r="G15" s="28"/>
      <c r="H15" s="24"/>
      <c r="I15" s="24"/>
      <c r="J15" s="24"/>
      <c r="K15" s="24"/>
      <c r="L15" s="24"/>
      <c r="M15" s="24"/>
      <c r="N15" s="36"/>
      <c r="O15" s="27"/>
      <c r="P15" s="18"/>
      <c r="Q15" s="18"/>
      <c r="R15" s="18"/>
      <c r="S15" s="18"/>
      <c r="T15" s="23"/>
      <c r="U15" s="34"/>
      <c r="V15" s="34"/>
      <c r="W15" s="34"/>
      <c r="X15" s="34"/>
      <c r="Y15" s="34"/>
      <c r="Z15" s="36"/>
      <c r="AA15" s="27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8"/>
      <c r="AP15" s="29"/>
      <c r="AQ15" s="24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164" customFormat="1" ht="15" customHeight="1" x14ac:dyDescent="0.25">
      <c r="A16" s="163"/>
      <c r="B16" s="24">
        <v>1996</v>
      </c>
      <c r="C16" s="24" t="s">
        <v>46</v>
      </c>
      <c r="D16" s="25" t="s">
        <v>47</v>
      </c>
      <c r="E16" s="24">
        <v>29</v>
      </c>
      <c r="F16" s="24">
        <v>2</v>
      </c>
      <c r="G16" s="24">
        <v>13</v>
      </c>
      <c r="H16" s="24">
        <v>8</v>
      </c>
      <c r="I16" s="24">
        <v>100</v>
      </c>
      <c r="J16" s="24">
        <v>32</v>
      </c>
      <c r="K16" s="24">
        <v>28</v>
      </c>
      <c r="L16" s="24">
        <v>25</v>
      </c>
      <c r="M16" s="24">
        <v>15</v>
      </c>
      <c r="N16" s="26">
        <v>0.48299999999999998</v>
      </c>
      <c r="O16" s="27"/>
      <c r="P16" s="18"/>
      <c r="Q16" s="18"/>
      <c r="R16" s="18"/>
      <c r="S16" s="18"/>
      <c r="T16" s="23"/>
      <c r="U16" s="34"/>
      <c r="V16" s="34"/>
      <c r="W16" s="34"/>
      <c r="X16" s="34"/>
      <c r="Y16" s="34"/>
      <c r="Z16" s="36"/>
      <c r="AA16" s="27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28"/>
      <c r="AP16" s="29"/>
      <c r="AQ16" s="24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164" customFormat="1" ht="15" customHeight="1" x14ac:dyDescent="0.25">
      <c r="A17" s="163"/>
      <c r="B17" s="24">
        <v>1997</v>
      </c>
      <c r="C17" s="24" t="s">
        <v>48</v>
      </c>
      <c r="D17" s="25" t="s">
        <v>47</v>
      </c>
      <c r="E17" s="24">
        <v>27</v>
      </c>
      <c r="F17" s="24">
        <v>1</v>
      </c>
      <c r="G17" s="24">
        <v>18</v>
      </c>
      <c r="H17" s="24">
        <v>7</v>
      </c>
      <c r="I17" s="24">
        <v>87</v>
      </c>
      <c r="J17" s="24">
        <v>26</v>
      </c>
      <c r="K17" s="24">
        <v>17</v>
      </c>
      <c r="L17" s="24">
        <v>25</v>
      </c>
      <c r="M17" s="24">
        <v>19</v>
      </c>
      <c r="N17" s="26">
        <v>0.51500000000000001</v>
      </c>
      <c r="O17" s="27"/>
      <c r="P17" s="18"/>
      <c r="Q17" s="18"/>
      <c r="R17" s="18"/>
      <c r="S17" s="18"/>
      <c r="T17" s="23"/>
      <c r="U17" s="34"/>
      <c r="V17" s="34"/>
      <c r="W17" s="34"/>
      <c r="X17" s="34"/>
      <c r="Y17" s="34"/>
      <c r="Z17" s="36"/>
      <c r="AA17" s="27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"/>
      <c r="AO17" s="28"/>
      <c r="AP17" s="29"/>
      <c r="AQ17" s="24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164" customFormat="1" ht="15" customHeight="1" x14ac:dyDescent="0.2">
      <c r="A18" s="80"/>
      <c r="B18" s="16" t="s">
        <v>7</v>
      </c>
      <c r="C18" s="17"/>
      <c r="D18" s="15"/>
      <c r="E18" s="18">
        <v>221</v>
      </c>
      <c r="F18" s="18">
        <v>9</v>
      </c>
      <c r="G18" s="18">
        <v>138</v>
      </c>
      <c r="H18" s="18">
        <v>83</v>
      </c>
      <c r="I18" s="18">
        <v>773</v>
      </c>
      <c r="J18" s="18">
        <v>230</v>
      </c>
      <c r="K18" s="18">
        <v>185</v>
      </c>
      <c r="L18" s="18">
        <v>211</v>
      </c>
      <c r="M18" s="18">
        <v>147</v>
      </c>
      <c r="N18" s="37">
        <v>0.52736661125055873</v>
      </c>
      <c r="O18" s="23"/>
      <c r="P18" s="129" t="s">
        <v>117</v>
      </c>
      <c r="Q18" s="129" t="s">
        <v>117</v>
      </c>
      <c r="R18" s="129" t="s">
        <v>117</v>
      </c>
      <c r="S18" s="129" t="s">
        <v>117</v>
      </c>
      <c r="T18" s="23"/>
      <c r="U18" s="18">
        <v>12</v>
      </c>
      <c r="V18" s="18">
        <v>0</v>
      </c>
      <c r="W18" s="18">
        <v>1</v>
      </c>
      <c r="X18" s="18">
        <v>4</v>
      </c>
      <c r="Y18" s="18">
        <v>31</v>
      </c>
      <c r="Z18" s="37">
        <v>0.48399999999999999</v>
      </c>
      <c r="AA18" s="23"/>
      <c r="AB18" s="129" t="s">
        <v>117</v>
      </c>
      <c r="AC18" s="129" t="s">
        <v>117</v>
      </c>
      <c r="AD18" s="129" t="s">
        <v>117</v>
      </c>
      <c r="AE18" s="129" t="s">
        <v>117</v>
      </c>
      <c r="AF18" s="23"/>
      <c r="AG18" s="129" t="s">
        <v>130</v>
      </c>
      <c r="AH18" s="129" t="s">
        <v>131</v>
      </c>
      <c r="AI18" s="129" t="s">
        <v>131</v>
      </c>
      <c r="AJ18" s="129" t="s">
        <v>118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164" customFormat="1" ht="15" customHeight="1" x14ac:dyDescent="0.2">
      <c r="A19" s="80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65"/>
      <c r="O19" s="23"/>
      <c r="P19" s="22"/>
      <c r="Q19" s="20"/>
      <c r="R19" s="166"/>
      <c r="S19" s="167"/>
      <c r="T19" s="23"/>
      <c r="U19" s="17"/>
      <c r="V19" s="14"/>
      <c r="W19" s="14"/>
      <c r="X19" s="14"/>
      <c r="Y19" s="14"/>
      <c r="Z19" s="15"/>
      <c r="AA19" s="23"/>
      <c r="AB19" s="22"/>
      <c r="AC19" s="20"/>
      <c r="AD19" s="166"/>
      <c r="AE19" s="167"/>
      <c r="AF19" s="23"/>
      <c r="AG19" s="168">
        <v>0.25</v>
      </c>
      <c r="AH19" s="169">
        <v>0</v>
      </c>
      <c r="AI19" s="169">
        <v>0</v>
      </c>
      <c r="AJ19" s="170">
        <v>0</v>
      </c>
      <c r="AK19" s="23"/>
      <c r="AL19" s="17"/>
      <c r="AM19" s="14"/>
      <c r="AN19" s="14"/>
      <c r="AO19" s="14"/>
      <c r="AP19" s="14"/>
      <c r="AQ19" s="15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ht="15" customHeight="1" x14ac:dyDescent="0.2">
      <c r="A20" s="163"/>
      <c r="B20" s="35" t="s">
        <v>2</v>
      </c>
      <c r="C20" s="29"/>
      <c r="D20" s="38">
        <v>512.33333333333326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23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164" customFormat="1" ht="15" customHeight="1" x14ac:dyDescent="0.25">
      <c r="A21" s="163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7"/>
      <c r="P21" s="39"/>
      <c r="Q21" s="42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23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ht="15" customHeight="1" x14ac:dyDescent="0.25">
      <c r="A22" s="163"/>
      <c r="B22" s="22" t="s">
        <v>25</v>
      </c>
      <c r="C22" s="43"/>
      <c r="D22" s="43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9"/>
      <c r="K22" s="18" t="s">
        <v>28</v>
      </c>
      <c r="L22" s="18" t="s">
        <v>29</v>
      </c>
      <c r="M22" s="18" t="s">
        <v>30</v>
      </c>
      <c r="N22" s="18" t="s">
        <v>22</v>
      </c>
      <c r="O22" s="23"/>
      <c r="P22" s="44" t="s">
        <v>31</v>
      </c>
      <c r="Q22" s="44"/>
      <c r="R22" s="12"/>
      <c r="S22" s="12"/>
      <c r="T22" s="45"/>
      <c r="U22" s="45"/>
      <c r="V22" s="45"/>
      <c r="W22" s="45"/>
      <c r="X22" s="45"/>
      <c r="Y22" s="12"/>
      <c r="Z22" s="12"/>
      <c r="AA22" s="12"/>
      <c r="AB22" s="12"/>
      <c r="AC22" s="12"/>
      <c r="AD22" s="12"/>
      <c r="AE22" s="46"/>
      <c r="AF22" s="23"/>
      <c r="AG22" s="44" t="s">
        <v>119</v>
      </c>
      <c r="AH22" s="12"/>
      <c r="AI22" s="45"/>
      <c r="AJ22" s="46"/>
      <c r="AK22" s="23"/>
      <c r="AL22" s="10" t="s">
        <v>120</v>
      </c>
      <c r="AM22" s="12"/>
      <c r="AN22" s="12"/>
      <c r="AO22" s="12"/>
      <c r="AP22" s="12"/>
      <c r="AQ22" s="46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ht="15" customHeight="1" x14ac:dyDescent="0.25">
      <c r="A23" s="163"/>
      <c r="B23" s="44" t="s">
        <v>13</v>
      </c>
      <c r="C23" s="12"/>
      <c r="D23" s="46"/>
      <c r="E23" s="24">
        <v>221</v>
      </c>
      <c r="F23" s="24">
        <v>9</v>
      </c>
      <c r="G23" s="24">
        <v>138</v>
      </c>
      <c r="H23" s="24">
        <v>83</v>
      </c>
      <c r="I23" s="24">
        <v>773</v>
      </c>
      <c r="J23" s="39"/>
      <c r="K23" s="47">
        <v>0.66515837104072395</v>
      </c>
      <c r="L23" s="47">
        <v>0.3755656108597285</v>
      </c>
      <c r="M23" s="47">
        <v>3.497737556561086</v>
      </c>
      <c r="N23" s="26">
        <v>0.52736661125055873</v>
      </c>
      <c r="P23" s="197" t="s">
        <v>9</v>
      </c>
      <c r="Q23" s="218"/>
      <c r="R23" s="198" t="s">
        <v>49</v>
      </c>
      <c r="S23" s="219"/>
      <c r="T23" s="219"/>
      <c r="U23" s="219"/>
      <c r="V23" s="219"/>
      <c r="W23" s="219"/>
      <c r="X23" s="219"/>
      <c r="Y23" s="220" t="s">
        <v>11</v>
      </c>
      <c r="Z23" s="220"/>
      <c r="AA23" s="198"/>
      <c r="AB23" s="198"/>
      <c r="AC23" s="220" t="s">
        <v>50</v>
      </c>
      <c r="AD23" s="221"/>
      <c r="AE23" s="222"/>
      <c r="AF23" s="23"/>
      <c r="AG23" s="197"/>
      <c r="AH23" s="233"/>
      <c r="AI23" s="233"/>
      <c r="AJ23" s="199"/>
      <c r="AK23" s="23"/>
      <c r="AL23" s="197"/>
      <c r="AM23" s="220"/>
      <c r="AN23" s="198"/>
      <c r="AO23" s="198"/>
      <c r="AP23" s="198"/>
      <c r="AQ23" s="19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5">
      <c r="A24" s="163"/>
      <c r="B24" s="48" t="s">
        <v>15</v>
      </c>
      <c r="C24" s="49"/>
      <c r="D24" s="50"/>
      <c r="E24" s="24">
        <v>12</v>
      </c>
      <c r="F24" s="24">
        <v>0</v>
      </c>
      <c r="G24" s="24">
        <v>1</v>
      </c>
      <c r="H24" s="24">
        <v>4</v>
      </c>
      <c r="I24" s="24">
        <v>31</v>
      </c>
      <c r="J24" s="39"/>
      <c r="K24" s="47">
        <v>8.3333333333333329E-2</v>
      </c>
      <c r="L24" s="47">
        <v>0.33333333333333331</v>
      </c>
      <c r="M24" s="47">
        <v>2.5833333333333335</v>
      </c>
      <c r="N24" s="26">
        <v>0.48399999999999999</v>
      </c>
      <c r="P24" s="223" t="s">
        <v>121</v>
      </c>
      <c r="Q24" s="224"/>
      <c r="R24" s="219" t="s">
        <v>57</v>
      </c>
      <c r="S24" s="219"/>
      <c r="T24" s="219"/>
      <c r="U24" s="219"/>
      <c r="V24" s="219"/>
      <c r="W24" s="219"/>
      <c r="X24" s="219"/>
      <c r="Y24" s="225" t="s">
        <v>56</v>
      </c>
      <c r="Z24" s="225"/>
      <c r="AA24" s="219"/>
      <c r="AB24" s="219"/>
      <c r="AC24" s="225" t="s">
        <v>60</v>
      </c>
      <c r="AD24" s="226"/>
      <c r="AE24" s="222"/>
      <c r="AF24" s="23"/>
      <c r="AG24" s="223"/>
      <c r="AH24" s="219"/>
      <c r="AI24" s="219"/>
      <c r="AJ24" s="222"/>
      <c r="AK24" s="23"/>
      <c r="AL24" s="223"/>
      <c r="AM24" s="225"/>
      <c r="AN24" s="219"/>
      <c r="AO24" s="219"/>
      <c r="AP24" s="219"/>
      <c r="AQ24" s="222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">
      <c r="A25" s="163"/>
      <c r="B25" s="51" t="s">
        <v>16</v>
      </c>
      <c r="C25" s="52"/>
      <c r="D25" s="53"/>
      <c r="E25" s="33">
        <v>26</v>
      </c>
      <c r="F25" s="33">
        <v>4</v>
      </c>
      <c r="G25" s="33">
        <v>22</v>
      </c>
      <c r="H25" s="33">
        <v>23</v>
      </c>
      <c r="I25" s="33">
        <v>124</v>
      </c>
      <c r="J25" s="39"/>
      <c r="K25" s="54">
        <v>1</v>
      </c>
      <c r="L25" s="54">
        <v>0.88461538461538458</v>
      </c>
      <c r="M25" s="54">
        <v>4.7692307692307692</v>
      </c>
      <c r="N25" s="55">
        <v>0.61333333333333329</v>
      </c>
      <c r="O25" s="23"/>
      <c r="P25" s="223" t="s">
        <v>122</v>
      </c>
      <c r="Q25" s="224"/>
      <c r="R25" s="219" t="s">
        <v>58</v>
      </c>
      <c r="S25" s="219"/>
      <c r="T25" s="219"/>
      <c r="U25" s="219"/>
      <c r="V25" s="219"/>
      <c r="W25" s="219"/>
      <c r="X25" s="219"/>
      <c r="Y25" s="225" t="s">
        <v>27</v>
      </c>
      <c r="Z25" s="225"/>
      <c r="AA25" s="219"/>
      <c r="AB25" s="219"/>
      <c r="AC25" s="225" t="s">
        <v>59</v>
      </c>
      <c r="AD25" s="226"/>
      <c r="AE25" s="222"/>
      <c r="AF25" s="23"/>
      <c r="AG25" s="223"/>
      <c r="AH25" s="226"/>
      <c r="AI25" s="226"/>
      <c r="AJ25" s="222"/>
      <c r="AK25" s="23"/>
      <c r="AL25" s="223"/>
      <c r="AM25" s="225"/>
      <c r="AN25" s="219"/>
      <c r="AO25" s="219"/>
      <c r="AP25" s="219"/>
      <c r="AQ25" s="222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">
      <c r="A26" s="163"/>
      <c r="B26" s="56" t="s">
        <v>26</v>
      </c>
      <c r="C26" s="57"/>
      <c r="D26" s="58"/>
      <c r="E26" s="18">
        <v>259</v>
      </c>
      <c r="F26" s="18">
        <v>13</v>
      </c>
      <c r="G26" s="18">
        <v>161</v>
      </c>
      <c r="H26" s="18">
        <v>110</v>
      </c>
      <c r="I26" s="18">
        <v>928</v>
      </c>
      <c r="J26" s="39"/>
      <c r="K26" s="59">
        <v>0.6718146718146718</v>
      </c>
      <c r="L26" s="59">
        <v>0.42471042471042469</v>
      </c>
      <c r="M26" s="59">
        <v>3.583011583011583</v>
      </c>
      <c r="N26" s="37">
        <v>0.53579769694115043</v>
      </c>
      <c r="O26" s="23"/>
      <c r="P26" s="227" t="s">
        <v>10</v>
      </c>
      <c r="Q26" s="228"/>
      <c r="R26" s="229" t="s">
        <v>58</v>
      </c>
      <c r="S26" s="229"/>
      <c r="T26" s="229"/>
      <c r="U26" s="229"/>
      <c r="V26" s="229"/>
      <c r="W26" s="229"/>
      <c r="X26" s="229"/>
      <c r="Y26" s="230" t="s">
        <v>27</v>
      </c>
      <c r="Z26" s="230"/>
      <c r="AA26" s="229"/>
      <c r="AB26" s="229"/>
      <c r="AC26" s="230" t="s">
        <v>59</v>
      </c>
      <c r="AD26" s="231"/>
      <c r="AE26" s="232"/>
      <c r="AF26" s="23"/>
      <c r="AG26" s="79"/>
      <c r="AH26" s="231"/>
      <c r="AI26" s="231"/>
      <c r="AJ26" s="232"/>
      <c r="AK26" s="23"/>
      <c r="AL26" s="227"/>
      <c r="AM26" s="230"/>
      <c r="AN26" s="229"/>
      <c r="AO26" s="229"/>
      <c r="AP26" s="229"/>
      <c r="AQ26" s="232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3.5" customHeight="1" x14ac:dyDescent="0.25">
      <c r="A27" s="163"/>
      <c r="B27" s="41"/>
      <c r="C27" s="41"/>
      <c r="D27" s="41"/>
      <c r="E27" s="41"/>
      <c r="F27" s="41"/>
      <c r="G27" s="41"/>
      <c r="H27" s="41"/>
      <c r="I27" s="41"/>
      <c r="J27" s="39"/>
      <c r="K27" s="41"/>
      <c r="L27" s="41"/>
      <c r="M27" s="41"/>
      <c r="N27" s="40"/>
      <c r="O27" s="23"/>
      <c r="P27" s="39"/>
      <c r="Q27" s="42"/>
      <c r="R27" s="39"/>
      <c r="S27" s="39"/>
      <c r="T27" s="23"/>
      <c r="U27" s="23"/>
      <c r="V27" s="60"/>
      <c r="W27" s="39"/>
      <c r="X27" s="39"/>
      <c r="Y27" s="39"/>
      <c r="Z27" s="39"/>
      <c r="AA27" s="39"/>
      <c r="AB27" s="39"/>
      <c r="AC27" s="39"/>
      <c r="AD27" s="39"/>
      <c r="AE27" s="39"/>
      <c r="AF27" s="23"/>
      <c r="AG27" s="23"/>
      <c r="AH27" s="60"/>
      <c r="AI27" s="39"/>
      <c r="AJ27" s="39"/>
      <c r="AK27" s="23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163"/>
      <c r="B28" s="39" t="s">
        <v>51</v>
      </c>
      <c r="C28" s="39"/>
      <c r="D28" s="61" t="s">
        <v>52</v>
      </c>
      <c r="E28" s="39"/>
      <c r="F28" s="39"/>
      <c r="G28" s="39"/>
      <c r="H28" s="39"/>
      <c r="I28" s="39"/>
      <c r="J28" s="39"/>
      <c r="K28" s="39"/>
      <c r="L28" s="39"/>
      <c r="M28" s="39" t="s">
        <v>64</v>
      </c>
      <c r="N28" s="42"/>
      <c r="O28" s="23"/>
      <c r="P28" s="23"/>
      <c r="Q28" s="23"/>
      <c r="R28" s="23"/>
      <c r="S28" s="39" t="s">
        <v>53</v>
      </c>
      <c r="T28" s="23"/>
      <c r="U28" s="39"/>
      <c r="V28" s="42"/>
      <c r="W28" s="39"/>
      <c r="X28" s="39"/>
      <c r="Y28" s="23"/>
      <c r="Z28" s="39" t="s">
        <v>54</v>
      </c>
      <c r="AA28" s="23"/>
      <c r="AB28" s="60"/>
      <c r="AC28" s="60"/>
      <c r="AD28" s="60"/>
      <c r="AE28" s="60"/>
      <c r="AF28" s="60"/>
      <c r="AG28" s="60"/>
      <c r="AH28" s="39" t="s">
        <v>55</v>
      </c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5">
      <c r="A29" s="16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2"/>
      <c r="O29" s="23"/>
      <c r="P29" s="23"/>
      <c r="Q29" s="23"/>
      <c r="R29" s="23"/>
      <c r="S29" s="23"/>
      <c r="T29" s="23"/>
      <c r="U29" s="39"/>
      <c r="V29" s="42"/>
      <c r="W29" s="39"/>
      <c r="X29" s="39"/>
      <c r="Y29" s="23"/>
      <c r="Z29" s="23"/>
      <c r="AA29" s="23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">
      <c r="A30" s="163"/>
      <c r="B30" s="234" t="s">
        <v>152</v>
      </c>
      <c r="C30" s="235"/>
      <c r="D30" s="235"/>
      <c r="E30" s="235"/>
      <c r="F30" s="235" t="s">
        <v>153</v>
      </c>
      <c r="G30" s="235" t="s">
        <v>3</v>
      </c>
      <c r="H30" s="235" t="s">
        <v>5</v>
      </c>
      <c r="I30" s="235" t="s">
        <v>6</v>
      </c>
      <c r="J30" s="235" t="s">
        <v>154</v>
      </c>
      <c r="K30" s="32" t="s">
        <v>17</v>
      </c>
      <c r="L30" s="39"/>
      <c r="M30" s="236" t="s">
        <v>155</v>
      </c>
      <c r="N30" s="237"/>
      <c r="O30" s="237"/>
      <c r="P30" s="235" t="s">
        <v>3</v>
      </c>
      <c r="Q30" s="235" t="s">
        <v>5</v>
      </c>
      <c r="R30" s="235" t="s">
        <v>6</v>
      </c>
      <c r="S30" s="235" t="s">
        <v>154</v>
      </c>
      <c r="T30" s="237"/>
      <c r="U30" s="32" t="s">
        <v>17</v>
      </c>
      <c r="V30" s="39"/>
      <c r="W30" s="236" t="s">
        <v>156</v>
      </c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8"/>
      <c r="AI30" s="236"/>
      <c r="AJ30" s="239"/>
      <c r="AK30" s="239"/>
      <c r="AL30" s="239"/>
      <c r="AM30" s="237"/>
      <c r="AN30" s="237"/>
      <c r="AO30" s="237"/>
      <c r="AP30" s="237"/>
      <c r="AQ30" s="240"/>
      <c r="AR30" s="23"/>
      <c r="AS30" s="23"/>
    </row>
    <row r="31" spans="1:55" ht="15" customHeight="1" x14ac:dyDescent="0.2">
      <c r="A31" s="163"/>
      <c r="B31" s="241">
        <v>1985</v>
      </c>
      <c r="C31" s="242" t="s">
        <v>36</v>
      </c>
      <c r="D31" s="219" t="s">
        <v>37</v>
      </c>
      <c r="E31" s="242">
        <v>1</v>
      </c>
      <c r="F31" s="242">
        <v>18</v>
      </c>
      <c r="G31" s="242">
        <v>1</v>
      </c>
      <c r="H31" s="243">
        <f>PRODUCT((F5+G5)/E5)</f>
        <v>0</v>
      </c>
      <c r="I31" s="243">
        <f>PRODUCT(H5/E5)</f>
        <v>0</v>
      </c>
      <c r="J31" s="243">
        <f>PRODUCT(F5+G5+H5)/E5</f>
        <v>0</v>
      </c>
      <c r="K31" s="244">
        <f>PRODUCT(I5/E5)</f>
        <v>0</v>
      </c>
      <c r="L31" s="42"/>
      <c r="M31" s="245" t="s">
        <v>164</v>
      </c>
      <c r="N31" s="242"/>
      <c r="O31" s="242">
        <v>20</v>
      </c>
      <c r="P31" s="266" t="s">
        <v>234</v>
      </c>
      <c r="Q31" s="242"/>
      <c r="R31" s="242"/>
      <c r="S31" s="242"/>
      <c r="T31" s="243"/>
      <c r="U31" s="244"/>
      <c r="V31" s="42"/>
      <c r="W31" s="245" t="s">
        <v>158</v>
      </c>
      <c r="X31" s="226"/>
      <c r="Y31" s="219"/>
      <c r="Z31" s="219"/>
      <c r="AA31" s="219"/>
      <c r="AB31" s="219"/>
      <c r="AC31" s="219"/>
      <c r="AD31" s="219"/>
      <c r="AE31" s="219"/>
      <c r="AF31" s="219"/>
      <c r="AG31" s="225"/>
      <c r="AH31" s="246"/>
      <c r="AI31" s="245"/>
      <c r="AJ31" s="247"/>
      <c r="AK31" s="219"/>
      <c r="AL31" s="219"/>
      <c r="AM31" s="219"/>
      <c r="AN31" s="219"/>
      <c r="AO31" s="219"/>
      <c r="AP31" s="219"/>
      <c r="AQ31" s="222"/>
      <c r="AR31" s="23"/>
      <c r="AS31" s="23"/>
    </row>
    <row r="32" spans="1:55" ht="15" customHeight="1" x14ac:dyDescent="0.2">
      <c r="A32" s="163"/>
      <c r="B32" s="241">
        <v>1986</v>
      </c>
      <c r="C32" s="242" t="s">
        <v>38</v>
      </c>
      <c r="D32" s="219" t="s">
        <v>37</v>
      </c>
      <c r="E32" s="242">
        <v>17</v>
      </c>
      <c r="F32" s="242">
        <v>19</v>
      </c>
      <c r="G32" s="242">
        <v>17</v>
      </c>
      <c r="H32" s="243">
        <f t="shared" ref="H32:H43" si="0">PRODUCT((F6+G6)/E6)</f>
        <v>0.6470588235294118</v>
      </c>
      <c r="I32" s="243">
        <f t="shared" ref="I32:I43" si="1">PRODUCT(H6/E6)</f>
        <v>0.52941176470588236</v>
      </c>
      <c r="J32" s="243">
        <f t="shared" ref="J32:J43" si="2">PRODUCT(F6+G6+H6)/E6</f>
        <v>1.1764705882352942</v>
      </c>
      <c r="K32" s="244">
        <f t="shared" ref="K32:K43" si="3">PRODUCT(I6/E6)</f>
        <v>2.4117647058823528</v>
      </c>
      <c r="L32" s="42"/>
      <c r="M32" s="245" t="s">
        <v>165</v>
      </c>
      <c r="N32" s="242"/>
      <c r="O32" s="242">
        <v>20</v>
      </c>
      <c r="P32" s="266" t="s">
        <v>235</v>
      </c>
      <c r="Q32" s="266" t="s">
        <v>199</v>
      </c>
      <c r="R32" s="266" t="s">
        <v>211</v>
      </c>
      <c r="S32" s="266" t="s">
        <v>223</v>
      </c>
      <c r="T32" s="243"/>
      <c r="U32" s="244" t="s">
        <v>188</v>
      </c>
      <c r="V32" s="42"/>
      <c r="W32" s="248" t="s">
        <v>160</v>
      </c>
      <c r="X32" s="226"/>
      <c r="Y32" s="226" t="s">
        <v>186</v>
      </c>
      <c r="Z32" s="263"/>
      <c r="AA32" s="263"/>
      <c r="AB32" s="263"/>
      <c r="AC32" s="263"/>
      <c r="AD32" s="263"/>
      <c r="AE32" s="264"/>
      <c r="AF32" s="264"/>
      <c r="AG32" s="265" t="s">
        <v>187</v>
      </c>
      <c r="AH32" s="247"/>
      <c r="AI32" s="249"/>
      <c r="AJ32" s="226"/>
      <c r="AK32" s="219"/>
      <c r="AL32" s="219"/>
      <c r="AM32" s="219"/>
      <c r="AN32" s="219"/>
      <c r="AO32" s="219"/>
      <c r="AP32" s="242"/>
      <c r="AQ32" s="222"/>
      <c r="AR32" s="23"/>
      <c r="AS32" s="23"/>
    </row>
    <row r="33" spans="1:45" ht="15" customHeight="1" x14ac:dyDescent="0.2">
      <c r="A33" s="163"/>
      <c r="B33" s="241">
        <v>1987</v>
      </c>
      <c r="C33" s="242" t="s">
        <v>36</v>
      </c>
      <c r="D33" s="219" t="s">
        <v>37</v>
      </c>
      <c r="E33" s="242">
        <v>7</v>
      </c>
      <c r="F33" s="242">
        <v>20</v>
      </c>
      <c r="G33" s="242">
        <v>7</v>
      </c>
      <c r="H33" s="243">
        <f t="shared" si="0"/>
        <v>0.7142857142857143</v>
      </c>
      <c r="I33" s="243">
        <f t="shared" si="1"/>
        <v>0.42857142857142855</v>
      </c>
      <c r="J33" s="243">
        <f t="shared" si="2"/>
        <v>1.1428571428571428</v>
      </c>
      <c r="K33" s="244">
        <f t="shared" si="3"/>
        <v>1.4285714285714286</v>
      </c>
      <c r="L33" s="42"/>
      <c r="M33" s="245" t="s">
        <v>166</v>
      </c>
      <c r="N33" s="242"/>
      <c r="O33" s="242">
        <v>21</v>
      </c>
      <c r="P33" s="266" t="s">
        <v>236</v>
      </c>
      <c r="Q33" s="266" t="s">
        <v>200</v>
      </c>
      <c r="R33" s="266" t="s">
        <v>212</v>
      </c>
      <c r="S33" s="266" t="s">
        <v>224</v>
      </c>
      <c r="T33" s="243"/>
      <c r="U33" s="244" t="s">
        <v>189</v>
      </c>
      <c r="V33" s="42"/>
      <c r="W33" s="248"/>
      <c r="X33" s="226"/>
      <c r="Y33" s="226"/>
      <c r="Z33" s="219"/>
      <c r="AA33" s="219"/>
      <c r="AB33" s="219"/>
      <c r="AC33" s="226"/>
      <c r="AD33" s="219"/>
      <c r="AE33" s="219"/>
      <c r="AF33" s="219"/>
      <c r="AG33" s="219"/>
      <c r="AH33" s="222"/>
      <c r="AI33" s="226"/>
      <c r="AJ33" s="226"/>
      <c r="AK33" s="219"/>
      <c r="AL33" s="219"/>
      <c r="AM33" s="226"/>
      <c r="AN33" s="219"/>
      <c r="AO33" s="219"/>
      <c r="AP33" s="242"/>
      <c r="AQ33" s="222"/>
      <c r="AR33" s="23"/>
      <c r="AS33" s="23"/>
    </row>
    <row r="34" spans="1:45" ht="15" customHeight="1" x14ac:dyDescent="0.2">
      <c r="A34" s="163"/>
      <c r="B34" s="241">
        <v>1988</v>
      </c>
      <c r="C34" s="242" t="s">
        <v>39</v>
      </c>
      <c r="D34" s="219" t="s">
        <v>37</v>
      </c>
      <c r="E34" s="242">
        <v>19</v>
      </c>
      <c r="F34" s="242">
        <v>21</v>
      </c>
      <c r="G34" s="242">
        <v>19</v>
      </c>
      <c r="H34" s="243">
        <f t="shared" si="0"/>
        <v>0.31578947368421051</v>
      </c>
      <c r="I34" s="243">
        <f t="shared" si="1"/>
        <v>0.15789473684210525</v>
      </c>
      <c r="J34" s="243">
        <f t="shared" si="2"/>
        <v>0.47368421052631576</v>
      </c>
      <c r="K34" s="244">
        <f t="shared" si="3"/>
        <v>1.263157894736842</v>
      </c>
      <c r="L34" s="42"/>
      <c r="M34" s="245" t="s">
        <v>167</v>
      </c>
      <c r="N34" s="242"/>
      <c r="O34" s="242"/>
      <c r="P34" s="266" t="s">
        <v>237</v>
      </c>
      <c r="Q34" s="266" t="s">
        <v>201</v>
      </c>
      <c r="R34" s="266" t="s">
        <v>213</v>
      </c>
      <c r="S34" s="266" t="s">
        <v>225</v>
      </c>
      <c r="T34" s="243"/>
      <c r="U34" s="244" t="s">
        <v>190</v>
      </c>
      <c r="V34" s="42"/>
      <c r="W34" s="248"/>
      <c r="X34" s="226"/>
      <c r="Y34" s="226"/>
      <c r="Z34" s="219"/>
      <c r="AA34" s="219"/>
      <c r="AB34" s="219"/>
      <c r="AC34" s="226"/>
      <c r="AD34" s="219"/>
      <c r="AE34" s="219"/>
      <c r="AF34" s="219"/>
      <c r="AG34" s="219"/>
      <c r="AH34" s="222"/>
      <c r="AI34" s="249"/>
      <c r="AJ34" s="226"/>
      <c r="AK34" s="219"/>
      <c r="AL34" s="219"/>
      <c r="AM34" s="226"/>
      <c r="AN34" s="219"/>
      <c r="AO34" s="219"/>
      <c r="AP34" s="242"/>
      <c r="AQ34" s="222"/>
      <c r="AR34" s="23"/>
      <c r="AS34" s="23"/>
    </row>
    <row r="35" spans="1:45" ht="15" customHeight="1" x14ac:dyDescent="0.2">
      <c r="A35" s="163"/>
      <c r="B35" s="241">
        <v>1989</v>
      </c>
      <c r="C35" s="242"/>
      <c r="D35" s="219"/>
      <c r="E35" s="242"/>
      <c r="F35" s="242">
        <v>22</v>
      </c>
      <c r="G35" s="242"/>
      <c r="H35" s="243"/>
      <c r="I35" s="243"/>
      <c r="J35" s="243"/>
      <c r="K35" s="244"/>
      <c r="L35" s="42"/>
      <c r="M35" s="245" t="s">
        <v>168</v>
      </c>
      <c r="N35" s="242"/>
      <c r="O35" s="242"/>
      <c r="P35" s="266" t="s">
        <v>238</v>
      </c>
      <c r="Q35" s="266" t="s">
        <v>202</v>
      </c>
      <c r="R35" s="266" t="s">
        <v>214</v>
      </c>
      <c r="S35" s="266" t="s">
        <v>226</v>
      </c>
      <c r="T35" s="243"/>
      <c r="U35" s="244" t="s">
        <v>188</v>
      </c>
      <c r="V35" s="42"/>
      <c r="W35" s="248"/>
      <c r="X35" s="226"/>
      <c r="Y35" s="226"/>
      <c r="Z35" s="219"/>
      <c r="AA35" s="219"/>
      <c r="AB35" s="219"/>
      <c r="AC35" s="226"/>
      <c r="AD35" s="219"/>
      <c r="AE35" s="219"/>
      <c r="AF35" s="219"/>
      <c r="AG35" s="219"/>
      <c r="AH35" s="222"/>
      <c r="AI35" s="249"/>
      <c r="AJ35" s="226"/>
      <c r="AK35" s="219"/>
      <c r="AL35" s="219"/>
      <c r="AM35" s="226"/>
      <c r="AN35" s="219"/>
      <c r="AO35" s="219"/>
      <c r="AP35" s="219"/>
      <c r="AQ35" s="222"/>
      <c r="AR35" s="23"/>
      <c r="AS35" s="23"/>
    </row>
    <row r="36" spans="1:45" ht="15" customHeight="1" x14ac:dyDescent="0.2">
      <c r="A36" s="163"/>
      <c r="B36" s="241">
        <v>1990</v>
      </c>
      <c r="C36" s="242" t="s">
        <v>40</v>
      </c>
      <c r="D36" s="219" t="s">
        <v>41</v>
      </c>
      <c r="E36" s="242">
        <v>26</v>
      </c>
      <c r="F36" s="242">
        <v>23</v>
      </c>
      <c r="G36" s="242">
        <v>26</v>
      </c>
      <c r="H36" s="243">
        <f t="shared" si="0"/>
        <v>0.96153846153846156</v>
      </c>
      <c r="I36" s="243">
        <f t="shared" si="1"/>
        <v>0.46153846153846156</v>
      </c>
      <c r="J36" s="267">
        <f t="shared" si="2"/>
        <v>1.4230769230769231</v>
      </c>
      <c r="K36" s="244">
        <f t="shared" si="3"/>
        <v>4.0384615384615383</v>
      </c>
      <c r="L36" s="42"/>
      <c r="M36" s="245" t="s">
        <v>169</v>
      </c>
      <c r="N36" s="242"/>
      <c r="O36" s="242"/>
      <c r="P36" s="266" t="s">
        <v>239</v>
      </c>
      <c r="Q36" s="266" t="s">
        <v>203</v>
      </c>
      <c r="R36" s="266" t="s">
        <v>215</v>
      </c>
      <c r="S36" s="266" t="s">
        <v>227</v>
      </c>
      <c r="T36" s="243"/>
      <c r="U36" s="244" t="s">
        <v>191</v>
      </c>
      <c r="V36" s="42"/>
      <c r="W36" s="248"/>
      <c r="X36" s="226"/>
      <c r="Y36" s="226"/>
      <c r="Z36" s="219"/>
      <c r="AA36" s="219"/>
      <c r="AB36" s="219"/>
      <c r="AC36" s="226"/>
      <c r="AD36" s="219"/>
      <c r="AE36" s="219"/>
      <c r="AF36" s="219"/>
      <c r="AG36" s="219"/>
      <c r="AH36" s="222"/>
      <c r="AI36" s="249"/>
      <c r="AJ36" s="226"/>
      <c r="AK36" s="219"/>
      <c r="AL36" s="219"/>
      <c r="AM36" s="226"/>
      <c r="AN36" s="219"/>
      <c r="AO36" s="219"/>
      <c r="AP36" s="219"/>
      <c r="AQ36" s="222"/>
      <c r="AR36" s="23"/>
      <c r="AS36" s="23"/>
    </row>
    <row r="37" spans="1:45" ht="15" customHeight="1" x14ac:dyDescent="0.2">
      <c r="A37" s="163"/>
      <c r="B37" s="241">
        <v>1991</v>
      </c>
      <c r="C37" s="242" t="s">
        <v>42</v>
      </c>
      <c r="D37" s="219" t="s">
        <v>41</v>
      </c>
      <c r="E37" s="242">
        <v>26</v>
      </c>
      <c r="F37" s="242">
        <v>24</v>
      </c>
      <c r="G37" s="242">
        <v>26</v>
      </c>
      <c r="H37" s="267">
        <f t="shared" si="0"/>
        <v>1</v>
      </c>
      <c r="I37" s="243">
        <f t="shared" si="1"/>
        <v>0.42307692307692307</v>
      </c>
      <c r="J37" s="243">
        <f t="shared" si="2"/>
        <v>1.4230769230769231</v>
      </c>
      <c r="K37" s="244">
        <f t="shared" si="3"/>
        <v>4.1923076923076925</v>
      </c>
      <c r="L37" s="42"/>
      <c r="M37" s="245" t="s">
        <v>170</v>
      </c>
      <c r="N37" s="242"/>
      <c r="O37" s="242"/>
      <c r="P37" s="266" t="s">
        <v>240</v>
      </c>
      <c r="Q37" s="266" t="s">
        <v>204</v>
      </c>
      <c r="R37" s="266" t="s">
        <v>216</v>
      </c>
      <c r="S37" s="266" t="s">
        <v>228</v>
      </c>
      <c r="T37" s="243"/>
      <c r="U37" s="244" t="s">
        <v>192</v>
      </c>
      <c r="V37" s="42"/>
      <c r="W37" s="248"/>
      <c r="X37" s="226"/>
      <c r="Y37" s="226"/>
      <c r="Z37" s="219"/>
      <c r="AA37" s="219"/>
      <c r="AB37" s="219"/>
      <c r="AC37" s="226"/>
      <c r="AD37" s="219"/>
      <c r="AE37" s="219"/>
      <c r="AF37" s="219"/>
      <c r="AG37" s="219"/>
      <c r="AH37" s="222"/>
      <c r="AI37" s="250"/>
      <c r="AJ37" s="219"/>
      <c r="AK37" s="219"/>
      <c r="AL37" s="219"/>
      <c r="AM37" s="226"/>
      <c r="AN37" s="219"/>
      <c r="AO37" s="219"/>
      <c r="AP37" s="219"/>
      <c r="AQ37" s="222"/>
      <c r="AR37" s="23"/>
      <c r="AS37" s="23"/>
    </row>
    <row r="38" spans="1:45" ht="15" customHeight="1" x14ac:dyDescent="0.2">
      <c r="A38" s="163"/>
      <c r="B38" s="241">
        <v>1992</v>
      </c>
      <c r="C38" s="242" t="s">
        <v>43</v>
      </c>
      <c r="D38" s="219" t="s">
        <v>41</v>
      </c>
      <c r="E38" s="242">
        <v>26</v>
      </c>
      <c r="F38" s="242">
        <v>25</v>
      </c>
      <c r="G38" s="242">
        <v>26</v>
      </c>
      <c r="H38" s="243">
        <f t="shared" si="0"/>
        <v>0.69230769230769229</v>
      </c>
      <c r="I38" s="243">
        <f t="shared" si="1"/>
        <v>0.5</v>
      </c>
      <c r="J38" s="243">
        <f t="shared" si="2"/>
        <v>1.1923076923076923</v>
      </c>
      <c r="K38" s="244">
        <f t="shared" si="3"/>
        <v>4.615384615384615</v>
      </c>
      <c r="L38" s="42"/>
      <c r="M38" s="245" t="s">
        <v>171</v>
      </c>
      <c r="N38" s="242"/>
      <c r="O38" s="242"/>
      <c r="P38" s="266" t="s">
        <v>241</v>
      </c>
      <c r="Q38" s="266" t="s">
        <v>205</v>
      </c>
      <c r="R38" s="266" t="s">
        <v>217</v>
      </c>
      <c r="S38" s="266" t="s">
        <v>229</v>
      </c>
      <c r="T38" s="243"/>
      <c r="U38" s="244" t="s">
        <v>193</v>
      </c>
      <c r="V38" s="42"/>
      <c r="W38" s="248"/>
      <c r="X38" s="226"/>
      <c r="Y38" s="226"/>
      <c r="Z38" s="219"/>
      <c r="AA38" s="219"/>
      <c r="AB38" s="219"/>
      <c r="AC38" s="226"/>
      <c r="AD38" s="219"/>
      <c r="AE38" s="219"/>
      <c r="AF38" s="219"/>
      <c r="AG38" s="219"/>
      <c r="AH38" s="222"/>
      <c r="AI38" s="250"/>
      <c r="AJ38" s="219"/>
      <c r="AK38" s="219"/>
      <c r="AL38" s="219"/>
      <c r="AM38" s="226"/>
      <c r="AN38" s="219"/>
      <c r="AO38" s="219"/>
      <c r="AP38" s="219"/>
      <c r="AQ38" s="222"/>
      <c r="AR38" s="23"/>
      <c r="AS38" s="23"/>
    </row>
    <row r="39" spans="1:45" ht="15" customHeight="1" x14ac:dyDescent="0.2">
      <c r="A39" s="163"/>
      <c r="B39" s="241">
        <v>1993</v>
      </c>
      <c r="C39" s="242" t="s">
        <v>40</v>
      </c>
      <c r="D39" s="219" t="s">
        <v>41</v>
      </c>
      <c r="E39" s="242">
        <v>28</v>
      </c>
      <c r="F39" s="242">
        <v>26</v>
      </c>
      <c r="G39" s="242">
        <v>28</v>
      </c>
      <c r="H39" s="243">
        <f t="shared" si="0"/>
        <v>0.6785714285714286</v>
      </c>
      <c r="I39" s="267">
        <f t="shared" si="1"/>
        <v>0.5357142857142857</v>
      </c>
      <c r="J39" s="243">
        <f t="shared" si="2"/>
        <v>1.2142857142857142</v>
      </c>
      <c r="K39" s="268">
        <f t="shared" si="3"/>
        <v>5.0357142857142856</v>
      </c>
      <c r="L39" s="42"/>
      <c r="M39" s="245" t="s">
        <v>157</v>
      </c>
      <c r="N39" s="242"/>
      <c r="O39" s="242"/>
      <c r="P39" s="266" t="s">
        <v>242</v>
      </c>
      <c r="Q39" s="266" t="s">
        <v>206</v>
      </c>
      <c r="R39" s="266" t="s">
        <v>218</v>
      </c>
      <c r="S39" s="266" t="s">
        <v>204</v>
      </c>
      <c r="T39" s="243"/>
      <c r="U39" s="244" t="s">
        <v>194</v>
      </c>
      <c r="V39" s="42"/>
      <c r="W39" s="248"/>
      <c r="X39" s="226"/>
      <c r="Y39" s="226"/>
      <c r="Z39" s="219"/>
      <c r="AA39" s="219"/>
      <c r="AB39" s="219"/>
      <c r="AC39" s="226"/>
      <c r="AD39" s="219"/>
      <c r="AE39" s="219"/>
      <c r="AF39" s="219"/>
      <c r="AG39" s="219"/>
      <c r="AH39" s="222"/>
      <c r="AI39" s="250"/>
      <c r="AJ39" s="219"/>
      <c r="AK39" s="219"/>
      <c r="AL39" s="219"/>
      <c r="AM39" s="226"/>
      <c r="AN39" s="219"/>
      <c r="AO39" s="219"/>
      <c r="AP39" s="219"/>
      <c r="AQ39" s="222"/>
      <c r="AR39" s="23"/>
      <c r="AS39" s="23"/>
    </row>
    <row r="40" spans="1:45" ht="15" customHeight="1" x14ac:dyDescent="0.2">
      <c r="A40" s="163"/>
      <c r="B40" s="241">
        <v>1994</v>
      </c>
      <c r="C40" s="242" t="s">
        <v>44</v>
      </c>
      <c r="D40" s="219" t="s">
        <v>45</v>
      </c>
      <c r="E40" s="242">
        <v>15</v>
      </c>
      <c r="F40" s="242">
        <v>27</v>
      </c>
      <c r="G40" s="242">
        <v>15</v>
      </c>
      <c r="H40" s="243">
        <f t="shared" si="0"/>
        <v>0.2</v>
      </c>
      <c r="I40" s="243">
        <f t="shared" si="1"/>
        <v>0.13333333333333333</v>
      </c>
      <c r="J40" s="243">
        <f t="shared" si="2"/>
        <v>0.33333333333333331</v>
      </c>
      <c r="K40" s="244">
        <f t="shared" si="3"/>
        <v>2.4</v>
      </c>
      <c r="L40" s="42"/>
      <c r="M40" s="245" t="s">
        <v>159</v>
      </c>
      <c r="N40" s="242"/>
      <c r="O40" s="242"/>
      <c r="P40" s="266" t="s">
        <v>243</v>
      </c>
      <c r="Q40" s="266" t="s">
        <v>207</v>
      </c>
      <c r="R40" s="266" t="s">
        <v>219</v>
      </c>
      <c r="S40" s="266" t="s">
        <v>230</v>
      </c>
      <c r="T40" s="243"/>
      <c r="U40" s="244" t="s">
        <v>195</v>
      </c>
      <c r="V40" s="42"/>
      <c r="W40" s="248"/>
      <c r="X40" s="226"/>
      <c r="Y40" s="226"/>
      <c r="Z40" s="219"/>
      <c r="AA40" s="219"/>
      <c r="AB40" s="219"/>
      <c r="AC40" s="226"/>
      <c r="AD40" s="219"/>
      <c r="AE40" s="219"/>
      <c r="AF40" s="219"/>
      <c r="AG40" s="219"/>
      <c r="AH40" s="222"/>
      <c r="AI40" s="250"/>
      <c r="AJ40" s="219"/>
      <c r="AK40" s="219"/>
      <c r="AL40" s="219"/>
      <c r="AM40" s="226"/>
      <c r="AN40" s="219"/>
      <c r="AO40" s="219"/>
      <c r="AP40" s="219"/>
      <c r="AQ40" s="222"/>
      <c r="AR40" s="23"/>
      <c r="AS40" s="23"/>
    </row>
    <row r="41" spans="1:45" ht="15" customHeight="1" x14ac:dyDescent="0.2">
      <c r="A41" s="163"/>
      <c r="B41" s="241">
        <v>1995</v>
      </c>
      <c r="C41" s="242"/>
      <c r="D41" s="219"/>
      <c r="E41" s="242"/>
      <c r="F41" s="242">
        <v>28</v>
      </c>
      <c r="G41" s="242"/>
      <c r="H41" s="243"/>
      <c r="I41" s="243"/>
      <c r="J41" s="243"/>
      <c r="K41" s="244"/>
      <c r="L41" s="42"/>
      <c r="M41" s="245" t="s">
        <v>161</v>
      </c>
      <c r="N41" s="242"/>
      <c r="O41" s="242"/>
      <c r="P41" s="266" t="s">
        <v>244</v>
      </c>
      <c r="Q41" s="266" t="s">
        <v>208</v>
      </c>
      <c r="R41" s="266" t="s">
        <v>220</v>
      </c>
      <c r="S41" s="266" t="s">
        <v>231</v>
      </c>
      <c r="T41" s="243"/>
      <c r="U41" s="244" t="s">
        <v>196</v>
      </c>
      <c r="V41" s="42"/>
      <c r="W41" s="248"/>
      <c r="X41" s="226"/>
      <c r="Y41" s="226"/>
      <c r="Z41" s="219"/>
      <c r="AA41" s="219"/>
      <c r="AB41" s="219"/>
      <c r="AC41" s="226"/>
      <c r="AD41" s="219"/>
      <c r="AE41" s="219"/>
      <c r="AF41" s="219"/>
      <c r="AG41" s="219"/>
      <c r="AH41" s="222"/>
      <c r="AI41" s="250"/>
      <c r="AJ41" s="219"/>
      <c r="AK41" s="219"/>
      <c r="AL41" s="219"/>
      <c r="AM41" s="226"/>
      <c r="AN41" s="219"/>
      <c r="AO41" s="219"/>
      <c r="AP41" s="219"/>
      <c r="AQ41" s="222"/>
      <c r="AR41" s="23"/>
      <c r="AS41" s="23"/>
    </row>
    <row r="42" spans="1:45" ht="15" customHeight="1" x14ac:dyDescent="0.2">
      <c r="A42" s="163"/>
      <c r="B42" s="241">
        <v>1996</v>
      </c>
      <c r="C42" s="242" t="s">
        <v>46</v>
      </c>
      <c r="D42" s="219" t="s">
        <v>47</v>
      </c>
      <c r="E42" s="242">
        <v>29</v>
      </c>
      <c r="F42" s="242">
        <v>29</v>
      </c>
      <c r="G42" s="242">
        <v>29</v>
      </c>
      <c r="H42" s="243">
        <f t="shared" si="0"/>
        <v>0.51724137931034486</v>
      </c>
      <c r="I42" s="243">
        <f t="shared" si="1"/>
        <v>0.27586206896551724</v>
      </c>
      <c r="J42" s="243">
        <f t="shared" si="2"/>
        <v>0.7931034482758621</v>
      </c>
      <c r="K42" s="244">
        <f t="shared" si="3"/>
        <v>3.4482758620689653</v>
      </c>
      <c r="L42" s="42"/>
      <c r="M42" s="245" t="s">
        <v>162</v>
      </c>
      <c r="N42" s="242"/>
      <c r="O42" s="242"/>
      <c r="P42" s="266" t="s">
        <v>193</v>
      </c>
      <c r="Q42" s="266" t="s">
        <v>209</v>
      </c>
      <c r="R42" s="266" t="s">
        <v>221</v>
      </c>
      <c r="S42" s="266" t="s">
        <v>232</v>
      </c>
      <c r="T42" s="243"/>
      <c r="U42" s="244" t="s">
        <v>197</v>
      </c>
      <c r="V42" s="42"/>
      <c r="W42" s="248"/>
      <c r="X42" s="226"/>
      <c r="Y42" s="226"/>
      <c r="Z42" s="219"/>
      <c r="AA42" s="219"/>
      <c r="AB42" s="219"/>
      <c r="AC42" s="226"/>
      <c r="AD42" s="219"/>
      <c r="AE42" s="219"/>
      <c r="AF42" s="219"/>
      <c r="AG42" s="219"/>
      <c r="AH42" s="222"/>
      <c r="AI42" s="250"/>
      <c r="AJ42" s="219"/>
      <c r="AK42" s="219"/>
      <c r="AL42" s="219"/>
      <c r="AM42" s="226"/>
      <c r="AN42" s="219"/>
      <c r="AO42" s="219"/>
      <c r="AP42" s="219"/>
      <c r="AQ42" s="222"/>
      <c r="AR42" s="23"/>
      <c r="AS42" s="23"/>
    </row>
    <row r="43" spans="1:45" ht="15" customHeight="1" x14ac:dyDescent="0.2">
      <c r="A43" s="163"/>
      <c r="B43" s="241">
        <v>1997</v>
      </c>
      <c r="C43" s="242" t="s">
        <v>48</v>
      </c>
      <c r="D43" s="219" t="s">
        <v>47</v>
      </c>
      <c r="E43" s="242">
        <v>27</v>
      </c>
      <c r="F43" s="242">
        <v>30</v>
      </c>
      <c r="G43" s="242">
        <v>27</v>
      </c>
      <c r="H43" s="243">
        <f t="shared" si="0"/>
        <v>0.70370370370370372</v>
      </c>
      <c r="I43" s="243">
        <f t="shared" si="1"/>
        <v>0.25925925925925924</v>
      </c>
      <c r="J43" s="243">
        <f t="shared" si="2"/>
        <v>0.96296296296296291</v>
      </c>
      <c r="K43" s="244">
        <f t="shared" si="3"/>
        <v>3.2222222222222223</v>
      </c>
      <c r="L43" s="42"/>
      <c r="M43" s="245" t="s">
        <v>163</v>
      </c>
      <c r="N43" s="242"/>
      <c r="O43" s="242"/>
      <c r="P43" s="3" t="s">
        <v>197</v>
      </c>
      <c r="Q43" s="3" t="s">
        <v>210</v>
      </c>
      <c r="R43" s="3" t="s">
        <v>222</v>
      </c>
      <c r="S43" s="3" t="s">
        <v>233</v>
      </c>
      <c r="T43" s="267"/>
      <c r="U43" s="268" t="s">
        <v>198</v>
      </c>
      <c r="V43" s="42"/>
      <c r="W43" s="248"/>
      <c r="X43" s="226"/>
      <c r="Y43" s="226"/>
      <c r="Z43" s="219"/>
      <c r="AA43" s="219"/>
      <c r="AB43" s="219"/>
      <c r="AC43" s="226"/>
      <c r="AD43" s="219"/>
      <c r="AE43" s="219"/>
      <c r="AF43" s="219"/>
      <c r="AG43" s="219"/>
      <c r="AH43" s="222"/>
      <c r="AI43" s="250"/>
      <c r="AJ43" s="219"/>
      <c r="AK43" s="219"/>
      <c r="AL43" s="219"/>
      <c r="AM43" s="226"/>
      <c r="AN43" s="219"/>
      <c r="AO43" s="219"/>
      <c r="AP43" s="219"/>
      <c r="AQ43" s="222"/>
      <c r="AR43" s="23"/>
      <c r="AS43" s="23"/>
    </row>
    <row r="44" spans="1:45" ht="15" customHeight="1" x14ac:dyDescent="0.2">
      <c r="A44" s="163"/>
      <c r="B44" s="227"/>
      <c r="C44" s="229"/>
      <c r="D44" s="229"/>
      <c r="E44" s="229"/>
      <c r="F44" s="229"/>
      <c r="G44" s="229"/>
      <c r="H44" s="251"/>
      <c r="I44" s="251"/>
      <c r="J44" s="251"/>
      <c r="K44" s="252"/>
      <c r="L44" s="42"/>
      <c r="M44" s="227"/>
      <c r="N44" s="229"/>
      <c r="O44" s="229"/>
      <c r="P44" s="229"/>
      <c r="Q44" s="229"/>
      <c r="R44" s="229"/>
      <c r="S44" s="229"/>
      <c r="T44" s="229"/>
      <c r="U44" s="252"/>
      <c r="V44" s="42"/>
      <c r="W44" s="227"/>
      <c r="X44" s="229"/>
      <c r="Y44" s="229"/>
      <c r="Z44" s="229"/>
      <c r="AA44" s="229"/>
      <c r="AB44" s="229"/>
      <c r="AC44" s="229"/>
      <c r="AD44" s="229"/>
      <c r="AE44" s="229"/>
      <c r="AF44" s="251"/>
      <c r="AG44" s="251"/>
      <c r="AH44" s="253"/>
      <c r="AI44" s="229"/>
      <c r="AJ44" s="229"/>
      <c r="AK44" s="229"/>
      <c r="AL44" s="229"/>
      <c r="AM44" s="229"/>
      <c r="AN44" s="229"/>
      <c r="AO44" s="229"/>
      <c r="AP44" s="229"/>
      <c r="AQ44" s="232"/>
      <c r="AR44" s="23"/>
      <c r="AS44" s="23"/>
    </row>
    <row r="45" spans="1:45" ht="15" customHeight="1" x14ac:dyDescent="0.2">
      <c r="A45" s="163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254"/>
      <c r="AG45" s="255"/>
      <c r="AH45" s="254"/>
      <c r="AI45" s="39"/>
      <c r="AJ45" s="39"/>
      <c r="AK45" s="39"/>
      <c r="AL45" s="39"/>
      <c r="AM45" s="39"/>
      <c r="AN45" s="39"/>
      <c r="AO45" s="39"/>
      <c r="AP45" s="39"/>
      <c r="AQ45" s="39"/>
      <c r="AR45" s="23"/>
      <c r="AS45" s="23"/>
    </row>
    <row r="46" spans="1:45" ht="15" customHeight="1" x14ac:dyDescent="0.2">
      <c r="A46" s="163"/>
      <c r="B46" s="234" t="s">
        <v>172</v>
      </c>
      <c r="C46" s="235"/>
      <c r="D46" s="235"/>
      <c r="E46" s="235"/>
      <c r="F46" s="235" t="s">
        <v>153</v>
      </c>
      <c r="G46" s="235" t="s">
        <v>3</v>
      </c>
      <c r="H46" s="235" t="s">
        <v>5</v>
      </c>
      <c r="I46" s="235" t="s">
        <v>6</v>
      </c>
      <c r="J46" s="235" t="s">
        <v>154</v>
      </c>
      <c r="K46" s="32" t="s">
        <v>17</v>
      </c>
      <c r="L46" s="39"/>
      <c r="M46" s="236" t="s">
        <v>155</v>
      </c>
      <c r="N46" s="237"/>
      <c r="O46" s="237"/>
      <c r="P46" s="235" t="s">
        <v>3</v>
      </c>
      <c r="Q46" s="235" t="s">
        <v>5</v>
      </c>
      <c r="R46" s="235" t="s">
        <v>6</v>
      </c>
      <c r="S46" s="235" t="s">
        <v>154</v>
      </c>
      <c r="T46" s="237"/>
      <c r="U46" s="32" t="s">
        <v>17</v>
      </c>
      <c r="V46" s="39"/>
      <c r="W46" s="236" t="s">
        <v>173</v>
      </c>
      <c r="X46" s="237"/>
      <c r="Y46" s="237"/>
      <c r="Z46" s="237"/>
      <c r="AA46" s="237"/>
      <c r="AB46" s="237"/>
      <c r="AC46" s="237"/>
      <c r="AD46" s="237"/>
      <c r="AE46" s="237"/>
      <c r="AF46" s="256"/>
      <c r="AG46" s="256"/>
      <c r="AH46" s="257"/>
      <c r="AI46" s="258"/>
      <c r="AJ46" s="239"/>
      <c r="AK46" s="239"/>
      <c r="AL46" s="239"/>
      <c r="AM46" s="237"/>
      <c r="AN46" s="237"/>
      <c r="AO46" s="237"/>
      <c r="AP46" s="237"/>
      <c r="AQ46" s="240"/>
      <c r="AR46" s="23"/>
      <c r="AS46" s="23"/>
    </row>
    <row r="47" spans="1:45" ht="15" customHeight="1" x14ac:dyDescent="0.2">
      <c r="A47" s="163"/>
      <c r="B47" s="241">
        <v>1986</v>
      </c>
      <c r="C47" s="242" t="s">
        <v>38</v>
      </c>
      <c r="D47" s="219" t="s">
        <v>37</v>
      </c>
      <c r="E47" s="242">
        <v>17</v>
      </c>
      <c r="F47" s="242">
        <v>19</v>
      </c>
      <c r="G47" s="242">
        <v>5</v>
      </c>
      <c r="H47" s="243">
        <f>PRODUCT((V6+W6)/U6)</f>
        <v>0</v>
      </c>
      <c r="I47" s="243">
        <f>PRODUCT(X6/U6)</f>
        <v>0.4</v>
      </c>
      <c r="J47" s="243">
        <f>PRODUCT(V6+W6+X6)/U6</f>
        <v>0.4</v>
      </c>
      <c r="K47" s="244">
        <f>PRODUCT(Y6/U6)</f>
        <v>2.2000000000000002</v>
      </c>
      <c r="L47" s="42"/>
      <c r="M47" s="245" t="s">
        <v>179</v>
      </c>
      <c r="N47" s="242"/>
      <c r="O47" s="242">
        <v>20</v>
      </c>
      <c r="P47" s="242" t="s">
        <v>197</v>
      </c>
      <c r="Q47" s="247"/>
      <c r="R47" s="242" t="s">
        <v>254</v>
      </c>
      <c r="S47" s="269" t="s">
        <v>264</v>
      </c>
      <c r="T47" s="270"/>
      <c r="U47" s="268" t="s">
        <v>194</v>
      </c>
      <c r="V47" s="42"/>
      <c r="W47" s="241"/>
      <c r="X47" s="226"/>
      <c r="Y47" s="226"/>
      <c r="Z47" s="219"/>
      <c r="AA47" s="219"/>
      <c r="AB47" s="219"/>
      <c r="AC47" s="219"/>
      <c r="AD47" s="219"/>
      <c r="AE47" s="219"/>
      <c r="AF47" s="260"/>
      <c r="AG47" s="259"/>
      <c r="AH47" s="244"/>
      <c r="AI47" s="247"/>
      <c r="AJ47" s="247"/>
      <c r="AK47" s="219"/>
      <c r="AL47" s="219"/>
      <c r="AM47" s="219"/>
      <c r="AN47" s="219"/>
      <c r="AO47" s="219"/>
      <c r="AP47" s="219"/>
      <c r="AQ47" s="222"/>
      <c r="AR47" s="23"/>
      <c r="AS47" s="23"/>
    </row>
    <row r="48" spans="1:45" ht="15" customHeight="1" x14ac:dyDescent="0.2">
      <c r="A48" s="163"/>
      <c r="B48" s="241">
        <v>1987</v>
      </c>
      <c r="C48" s="242" t="s">
        <v>36</v>
      </c>
      <c r="D48" s="219" t="s">
        <v>37</v>
      </c>
      <c r="E48" s="242">
        <v>7</v>
      </c>
      <c r="F48" s="242">
        <v>20</v>
      </c>
      <c r="G48" s="242">
        <v>1</v>
      </c>
      <c r="H48" s="243">
        <f t="shared" ref="H48:H58" si="4">PRODUCT((V7+W7)/U7)</f>
        <v>0</v>
      </c>
      <c r="I48" s="243">
        <f t="shared" ref="I48:I58" si="5">PRODUCT(X7/U7)</f>
        <v>0</v>
      </c>
      <c r="J48" s="243">
        <f t="shared" ref="J48:J58" si="6">PRODUCT(V7+W7+X7)/U7</f>
        <v>0</v>
      </c>
      <c r="K48" s="244">
        <f t="shared" ref="K48:K58" si="7">PRODUCT(Y7/U7)</f>
        <v>1</v>
      </c>
      <c r="L48" s="42"/>
      <c r="M48" s="245" t="s">
        <v>180</v>
      </c>
      <c r="N48" s="242"/>
      <c r="O48" s="242">
        <v>20</v>
      </c>
      <c r="P48" s="269" t="s">
        <v>280</v>
      </c>
      <c r="Q48" s="247"/>
      <c r="R48" s="242" t="s">
        <v>198</v>
      </c>
      <c r="S48" s="242" t="s">
        <v>265</v>
      </c>
      <c r="T48" s="259"/>
      <c r="U48" s="244" t="s">
        <v>273</v>
      </c>
      <c r="V48" s="42"/>
      <c r="W48" s="241"/>
      <c r="X48" s="226"/>
      <c r="Y48" s="226"/>
      <c r="Z48" s="219"/>
      <c r="AA48" s="219"/>
      <c r="AB48" s="219"/>
      <c r="AC48" s="219"/>
      <c r="AD48" s="219"/>
      <c r="AE48" s="219"/>
      <c r="AF48" s="260"/>
      <c r="AG48" s="259"/>
      <c r="AH48" s="244"/>
      <c r="AI48" s="219"/>
      <c r="AJ48" s="219"/>
      <c r="AK48" s="219"/>
      <c r="AL48" s="219"/>
      <c r="AM48" s="219"/>
      <c r="AN48" s="219"/>
      <c r="AO48" s="219"/>
      <c r="AP48" s="219"/>
      <c r="AQ48" s="222"/>
      <c r="AR48" s="23"/>
      <c r="AS48" s="23"/>
    </row>
    <row r="49" spans="1:45" ht="15" customHeight="1" x14ac:dyDescent="0.2">
      <c r="A49" s="163"/>
      <c r="B49" s="241">
        <v>1988</v>
      </c>
      <c r="C49" s="242" t="s">
        <v>39</v>
      </c>
      <c r="D49" s="219" t="s">
        <v>37</v>
      </c>
      <c r="E49" s="242">
        <v>19</v>
      </c>
      <c r="F49" s="242">
        <v>21</v>
      </c>
      <c r="G49" s="242">
        <v>2</v>
      </c>
      <c r="H49" s="267">
        <f t="shared" si="4"/>
        <v>0.5</v>
      </c>
      <c r="I49" s="267">
        <f t="shared" si="5"/>
        <v>0.5</v>
      </c>
      <c r="J49" s="267">
        <f t="shared" si="6"/>
        <v>1</v>
      </c>
      <c r="K49" s="244">
        <f t="shared" si="7"/>
        <v>1.5</v>
      </c>
      <c r="L49" s="42"/>
      <c r="M49" s="245" t="s">
        <v>181</v>
      </c>
      <c r="N49" s="242"/>
      <c r="O49" s="242">
        <v>21</v>
      </c>
      <c r="P49" s="242" t="s">
        <v>281</v>
      </c>
      <c r="Q49" s="269" t="s">
        <v>245</v>
      </c>
      <c r="R49" s="269" t="s">
        <v>255</v>
      </c>
      <c r="S49" s="242" t="s">
        <v>265</v>
      </c>
      <c r="T49" s="259"/>
      <c r="U49" s="244" t="s">
        <v>274</v>
      </c>
      <c r="V49" s="42"/>
      <c r="W49" s="241"/>
      <c r="X49" s="226"/>
      <c r="Y49" s="226"/>
      <c r="Z49" s="219"/>
      <c r="AA49" s="219"/>
      <c r="AB49" s="219"/>
      <c r="AC49" s="219"/>
      <c r="AD49" s="219"/>
      <c r="AE49" s="219"/>
      <c r="AF49" s="260"/>
      <c r="AG49" s="259"/>
      <c r="AH49" s="244"/>
      <c r="AI49" s="219"/>
      <c r="AJ49" s="219"/>
      <c r="AK49" s="219"/>
      <c r="AL49" s="219"/>
      <c r="AM49" s="226"/>
      <c r="AN49" s="219"/>
      <c r="AO49" s="219"/>
      <c r="AP49" s="219"/>
      <c r="AQ49" s="222"/>
      <c r="AR49" s="23"/>
      <c r="AS49" s="23"/>
    </row>
    <row r="50" spans="1:45" ht="15" customHeight="1" x14ac:dyDescent="0.2">
      <c r="A50" s="163"/>
      <c r="B50" s="241">
        <v>1989</v>
      </c>
      <c r="C50" s="242"/>
      <c r="D50" s="219"/>
      <c r="E50" s="242"/>
      <c r="F50" s="242">
        <v>22</v>
      </c>
      <c r="G50" s="242"/>
      <c r="H50" s="243"/>
      <c r="I50" s="243"/>
      <c r="J50" s="243"/>
      <c r="K50" s="244"/>
      <c r="L50" s="42"/>
      <c r="M50" s="245" t="s">
        <v>182</v>
      </c>
      <c r="N50" s="242"/>
      <c r="O50" s="242"/>
      <c r="P50" s="242" t="s">
        <v>282</v>
      </c>
      <c r="Q50" s="242" t="s">
        <v>246</v>
      </c>
      <c r="R50" s="242" t="s">
        <v>256</v>
      </c>
      <c r="S50" s="242" t="s">
        <v>266</v>
      </c>
      <c r="T50" s="259"/>
      <c r="U50" s="244" t="s">
        <v>275</v>
      </c>
      <c r="V50" s="42"/>
      <c r="W50" s="241"/>
      <c r="X50" s="226"/>
      <c r="Y50" s="226"/>
      <c r="Z50" s="219"/>
      <c r="AA50" s="219"/>
      <c r="AB50" s="219"/>
      <c r="AC50" s="219"/>
      <c r="AD50" s="219"/>
      <c r="AE50" s="219"/>
      <c r="AF50" s="260"/>
      <c r="AG50" s="259"/>
      <c r="AH50" s="244"/>
      <c r="AI50" s="219"/>
      <c r="AJ50" s="219"/>
      <c r="AK50" s="219"/>
      <c r="AL50" s="219"/>
      <c r="AM50" s="226"/>
      <c r="AN50" s="219"/>
      <c r="AO50" s="219"/>
      <c r="AP50" s="219"/>
      <c r="AQ50" s="222"/>
      <c r="AR50" s="23"/>
      <c r="AS50" s="23"/>
    </row>
    <row r="51" spans="1:45" ht="15" customHeight="1" x14ac:dyDescent="0.2">
      <c r="A51" s="163"/>
      <c r="B51" s="241">
        <v>1990</v>
      </c>
      <c r="C51" s="242" t="s">
        <v>40</v>
      </c>
      <c r="D51" s="219" t="s">
        <v>41</v>
      </c>
      <c r="E51" s="242">
        <v>26</v>
      </c>
      <c r="F51" s="242">
        <v>23</v>
      </c>
      <c r="G51" s="242"/>
      <c r="H51" s="243"/>
      <c r="I51" s="243"/>
      <c r="J51" s="243"/>
      <c r="K51" s="244"/>
      <c r="L51" s="42"/>
      <c r="M51" s="245" t="s">
        <v>183</v>
      </c>
      <c r="N51" s="242"/>
      <c r="O51" s="242"/>
      <c r="P51" s="242" t="s">
        <v>278</v>
      </c>
      <c r="Q51" s="242" t="s">
        <v>247</v>
      </c>
      <c r="R51" s="242" t="s">
        <v>257</v>
      </c>
      <c r="S51" s="242" t="s">
        <v>267</v>
      </c>
      <c r="T51" s="259"/>
      <c r="U51" s="244" t="s">
        <v>276</v>
      </c>
      <c r="V51" s="42"/>
      <c r="W51" s="241"/>
      <c r="X51" s="226"/>
      <c r="Y51" s="226"/>
      <c r="Z51" s="219"/>
      <c r="AA51" s="219"/>
      <c r="AB51" s="219"/>
      <c r="AC51" s="219"/>
      <c r="AD51" s="219"/>
      <c r="AE51" s="219"/>
      <c r="AF51" s="260"/>
      <c r="AG51" s="259"/>
      <c r="AH51" s="244"/>
      <c r="AI51" s="219"/>
      <c r="AJ51" s="219"/>
      <c r="AK51" s="219"/>
      <c r="AL51" s="219"/>
      <c r="AM51" s="226"/>
      <c r="AN51" s="219"/>
      <c r="AO51" s="219"/>
      <c r="AP51" s="219"/>
      <c r="AQ51" s="222"/>
      <c r="AR51" s="23"/>
      <c r="AS51" s="23"/>
    </row>
    <row r="52" spans="1:45" ht="15" customHeight="1" x14ac:dyDescent="0.2">
      <c r="A52" s="163"/>
      <c r="B52" s="241">
        <v>1991</v>
      </c>
      <c r="C52" s="242" t="s">
        <v>42</v>
      </c>
      <c r="D52" s="219" t="s">
        <v>41</v>
      </c>
      <c r="E52" s="242">
        <v>26</v>
      </c>
      <c r="F52" s="242">
        <v>24</v>
      </c>
      <c r="G52" s="242">
        <v>2</v>
      </c>
      <c r="H52" s="243">
        <f t="shared" si="4"/>
        <v>0</v>
      </c>
      <c r="I52" s="243">
        <f t="shared" si="5"/>
        <v>0.5</v>
      </c>
      <c r="J52" s="243">
        <f t="shared" si="6"/>
        <v>0.5</v>
      </c>
      <c r="K52" s="268">
        <f t="shared" si="7"/>
        <v>5</v>
      </c>
      <c r="L52" s="42"/>
      <c r="M52" s="245" t="s">
        <v>184</v>
      </c>
      <c r="N52" s="242"/>
      <c r="O52" s="242"/>
      <c r="P52" s="242" t="s">
        <v>283</v>
      </c>
      <c r="Q52" s="242" t="s">
        <v>248</v>
      </c>
      <c r="R52" s="242" t="s">
        <v>258</v>
      </c>
      <c r="S52" s="242" t="s">
        <v>268</v>
      </c>
      <c r="T52" s="259"/>
      <c r="U52" s="244" t="s">
        <v>277</v>
      </c>
      <c r="V52" s="42"/>
      <c r="W52" s="241"/>
      <c r="X52" s="226"/>
      <c r="Y52" s="226"/>
      <c r="Z52" s="219"/>
      <c r="AA52" s="219"/>
      <c r="AB52" s="219"/>
      <c r="AC52" s="219"/>
      <c r="AD52" s="219"/>
      <c r="AE52" s="219"/>
      <c r="AF52" s="260"/>
      <c r="AG52" s="259"/>
      <c r="AH52" s="244"/>
      <c r="AI52" s="219"/>
      <c r="AJ52" s="219"/>
      <c r="AK52" s="219"/>
      <c r="AL52" s="219"/>
      <c r="AM52" s="226"/>
      <c r="AN52" s="219"/>
      <c r="AO52" s="219"/>
      <c r="AP52" s="219"/>
      <c r="AQ52" s="222"/>
      <c r="AR52" s="23"/>
      <c r="AS52" s="23"/>
    </row>
    <row r="53" spans="1:45" ht="15" customHeight="1" x14ac:dyDescent="0.2">
      <c r="A53" s="163"/>
      <c r="B53" s="241">
        <v>1992</v>
      </c>
      <c r="C53" s="242" t="s">
        <v>43</v>
      </c>
      <c r="D53" s="219" t="s">
        <v>41</v>
      </c>
      <c r="E53" s="242">
        <v>26</v>
      </c>
      <c r="F53" s="242">
        <v>25</v>
      </c>
      <c r="G53" s="242">
        <v>2</v>
      </c>
      <c r="H53" s="243">
        <f t="shared" si="4"/>
        <v>0</v>
      </c>
      <c r="I53" s="243">
        <f t="shared" si="5"/>
        <v>0</v>
      </c>
      <c r="J53" s="243">
        <f t="shared" si="6"/>
        <v>0</v>
      </c>
      <c r="K53" s="244">
        <f t="shared" si="7"/>
        <v>3</v>
      </c>
      <c r="L53" s="42"/>
      <c r="M53" s="245" t="s">
        <v>185</v>
      </c>
      <c r="N53" s="242"/>
      <c r="O53" s="242"/>
      <c r="P53" s="242" t="s">
        <v>284</v>
      </c>
      <c r="Q53" s="242" t="s">
        <v>249</v>
      </c>
      <c r="R53" s="242" t="s">
        <v>259</v>
      </c>
      <c r="S53" s="242" t="s">
        <v>269</v>
      </c>
      <c r="T53" s="259"/>
      <c r="U53" s="244" t="s">
        <v>278</v>
      </c>
      <c r="V53" s="42"/>
      <c r="W53" s="241"/>
      <c r="X53" s="226"/>
      <c r="Y53" s="226"/>
      <c r="Z53" s="219"/>
      <c r="AA53" s="219"/>
      <c r="AB53" s="219"/>
      <c r="AC53" s="219"/>
      <c r="AD53" s="219"/>
      <c r="AE53" s="219"/>
      <c r="AF53" s="260"/>
      <c r="AG53" s="259"/>
      <c r="AH53" s="244"/>
      <c r="AI53" s="219"/>
      <c r="AJ53" s="219"/>
      <c r="AK53" s="219"/>
      <c r="AL53" s="219"/>
      <c r="AM53" s="226"/>
      <c r="AN53" s="219"/>
      <c r="AO53" s="219"/>
      <c r="AP53" s="219"/>
      <c r="AQ53" s="222"/>
      <c r="AR53" s="23"/>
      <c r="AS53" s="23"/>
    </row>
    <row r="54" spans="1:45" ht="15" customHeight="1" x14ac:dyDescent="0.2">
      <c r="A54" s="163"/>
      <c r="B54" s="241">
        <v>1993</v>
      </c>
      <c r="C54" s="242" t="s">
        <v>40</v>
      </c>
      <c r="D54" s="219" t="s">
        <v>41</v>
      </c>
      <c r="E54" s="242">
        <v>28</v>
      </c>
      <c r="F54" s="242">
        <v>26</v>
      </c>
      <c r="G54" s="242"/>
      <c r="H54" s="243"/>
      <c r="I54" s="243"/>
      <c r="J54" s="243"/>
      <c r="K54" s="244"/>
      <c r="L54" s="42"/>
      <c r="M54" s="245" t="s">
        <v>174</v>
      </c>
      <c r="N54" s="242"/>
      <c r="O54" s="242"/>
      <c r="P54" s="242" t="s">
        <v>285</v>
      </c>
      <c r="Q54" s="242" t="s">
        <v>250</v>
      </c>
      <c r="R54" s="242" t="s">
        <v>260</v>
      </c>
      <c r="S54" s="242" t="s">
        <v>208</v>
      </c>
      <c r="T54" s="259"/>
      <c r="U54" s="244" t="s">
        <v>266</v>
      </c>
      <c r="V54" s="42"/>
      <c r="W54" s="241"/>
      <c r="X54" s="226"/>
      <c r="Y54" s="226"/>
      <c r="Z54" s="219"/>
      <c r="AA54" s="219"/>
      <c r="AB54" s="219"/>
      <c r="AC54" s="219"/>
      <c r="AD54" s="219"/>
      <c r="AE54" s="219"/>
      <c r="AF54" s="260"/>
      <c r="AG54" s="259"/>
      <c r="AH54" s="244"/>
      <c r="AI54" s="219"/>
      <c r="AJ54" s="219"/>
      <c r="AK54" s="219"/>
      <c r="AL54" s="219"/>
      <c r="AM54" s="226"/>
      <c r="AN54" s="219"/>
      <c r="AO54" s="219"/>
      <c r="AP54" s="219"/>
      <c r="AQ54" s="222"/>
      <c r="AR54" s="23"/>
      <c r="AS54" s="23"/>
    </row>
    <row r="55" spans="1:45" ht="15" customHeight="1" x14ac:dyDescent="0.2">
      <c r="A55" s="163"/>
      <c r="B55" s="241">
        <v>1994</v>
      </c>
      <c r="C55" s="242" t="s">
        <v>44</v>
      </c>
      <c r="D55" s="219" t="s">
        <v>45</v>
      </c>
      <c r="E55" s="242">
        <v>15</v>
      </c>
      <c r="F55" s="242">
        <v>27</v>
      </c>
      <c r="G55" s="261"/>
      <c r="H55" s="243"/>
      <c r="I55" s="243"/>
      <c r="J55" s="243"/>
      <c r="K55" s="244"/>
      <c r="L55" s="42"/>
      <c r="M55" s="245" t="s">
        <v>175</v>
      </c>
      <c r="N55" s="242"/>
      <c r="O55" s="242"/>
      <c r="P55" s="242" t="s">
        <v>257</v>
      </c>
      <c r="Q55" s="242" t="s">
        <v>251</v>
      </c>
      <c r="R55" s="242" t="s">
        <v>261</v>
      </c>
      <c r="S55" s="242" t="s">
        <v>208</v>
      </c>
      <c r="T55" s="259"/>
      <c r="U55" s="244" t="s">
        <v>193</v>
      </c>
      <c r="V55" s="42"/>
      <c r="W55" s="241"/>
      <c r="X55" s="226"/>
      <c r="Y55" s="226"/>
      <c r="Z55" s="219"/>
      <c r="AA55" s="219"/>
      <c r="AB55" s="219"/>
      <c r="AC55" s="219"/>
      <c r="AD55" s="219"/>
      <c r="AE55" s="219"/>
      <c r="AF55" s="260"/>
      <c r="AG55" s="259"/>
      <c r="AH55" s="244"/>
      <c r="AI55" s="219"/>
      <c r="AJ55" s="219"/>
      <c r="AK55" s="219"/>
      <c r="AL55" s="219"/>
      <c r="AM55" s="226"/>
      <c r="AN55" s="219"/>
      <c r="AO55" s="219"/>
      <c r="AP55" s="219"/>
      <c r="AQ55" s="222"/>
      <c r="AR55" s="23"/>
      <c r="AS55" s="23"/>
    </row>
    <row r="56" spans="1:45" ht="15" customHeight="1" x14ac:dyDescent="0.2">
      <c r="A56" s="163"/>
      <c r="B56" s="241">
        <v>1995</v>
      </c>
      <c r="C56" s="242"/>
      <c r="D56" s="219"/>
      <c r="E56" s="242"/>
      <c r="F56" s="242">
        <v>28</v>
      </c>
      <c r="G56" s="242"/>
      <c r="H56" s="243"/>
      <c r="I56" s="243"/>
      <c r="J56" s="243"/>
      <c r="K56" s="244"/>
      <c r="L56" s="42"/>
      <c r="M56" s="245" t="s">
        <v>176</v>
      </c>
      <c r="N56" s="242"/>
      <c r="O56" s="242"/>
      <c r="P56" s="242" t="s">
        <v>260</v>
      </c>
      <c r="Q56" s="242" t="s">
        <v>252</v>
      </c>
      <c r="R56" s="242" t="s">
        <v>246</v>
      </c>
      <c r="S56" s="242" t="s">
        <v>270</v>
      </c>
      <c r="T56" s="259"/>
      <c r="U56" s="244" t="s">
        <v>279</v>
      </c>
      <c r="V56" s="42"/>
      <c r="W56" s="241"/>
      <c r="X56" s="226"/>
      <c r="Y56" s="226"/>
      <c r="Z56" s="219"/>
      <c r="AA56" s="219"/>
      <c r="AB56" s="219"/>
      <c r="AC56" s="219"/>
      <c r="AD56" s="219"/>
      <c r="AE56" s="219"/>
      <c r="AF56" s="260"/>
      <c r="AG56" s="259"/>
      <c r="AH56" s="244"/>
      <c r="AI56" s="219"/>
      <c r="AJ56" s="219"/>
      <c r="AK56" s="219"/>
      <c r="AL56" s="219"/>
      <c r="AM56" s="226"/>
      <c r="AN56" s="219"/>
      <c r="AO56" s="219"/>
      <c r="AP56" s="219"/>
      <c r="AQ56" s="222"/>
      <c r="AR56" s="23"/>
      <c r="AS56" s="23"/>
    </row>
    <row r="57" spans="1:45" ht="15" customHeight="1" x14ac:dyDescent="0.2">
      <c r="A57" s="163"/>
      <c r="B57" s="241">
        <v>1996</v>
      </c>
      <c r="C57" s="242" t="s">
        <v>46</v>
      </c>
      <c r="D57" s="219" t="s">
        <v>47</v>
      </c>
      <c r="E57" s="242">
        <v>29</v>
      </c>
      <c r="F57" s="242">
        <v>29</v>
      </c>
      <c r="G57" s="261"/>
      <c r="H57" s="243"/>
      <c r="I57" s="243"/>
      <c r="J57" s="243"/>
      <c r="K57" s="244"/>
      <c r="L57" s="42"/>
      <c r="M57" s="245" t="s">
        <v>177</v>
      </c>
      <c r="N57" s="242"/>
      <c r="O57" s="242"/>
      <c r="P57" s="242" t="s">
        <v>279</v>
      </c>
      <c r="Q57" s="242" t="s">
        <v>253</v>
      </c>
      <c r="R57" s="242" t="s">
        <v>262</v>
      </c>
      <c r="S57" s="242" t="s">
        <v>271</v>
      </c>
      <c r="T57" s="259"/>
      <c r="U57" s="244" t="s">
        <v>248</v>
      </c>
      <c r="V57" s="42"/>
      <c r="W57" s="241"/>
      <c r="X57" s="226"/>
      <c r="Y57" s="226"/>
      <c r="Z57" s="219"/>
      <c r="AA57" s="219"/>
      <c r="AB57" s="219"/>
      <c r="AC57" s="219"/>
      <c r="AD57" s="219"/>
      <c r="AE57" s="219"/>
      <c r="AF57" s="260"/>
      <c r="AG57" s="259"/>
      <c r="AH57" s="244"/>
      <c r="AI57" s="219"/>
      <c r="AJ57" s="219"/>
      <c r="AK57" s="219"/>
      <c r="AL57" s="219"/>
      <c r="AM57" s="226"/>
      <c r="AN57" s="219"/>
      <c r="AO57" s="219"/>
      <c r="AP57" s="219"/>
      <c r="AQ57" s="222"/>
      <c r="AR57" s="23"/>
      <c r="AS57" s="23"/>
    </row>
    <row r="58" spans="1:45" ht="15" customHeight="1" x14ac:dyDescent="0.2">
      <c r="A58" s="163"/>
      <c r="B58" s="241">
        <v>1997</v>
      </c>
      <c r="C58" s="242" t="s">
        <v>48</v>
      </c>
      <c r="D58" s="219" t="s">
        <v>47</v>
      </c>
      <c r="E58" s="242">
        <v>27</v>
      </c>
      <c r="F58" s="242">
        <v>30</v>
      </c>
      <c r="G58" s="242"/>
      <c r="H58" s="243"/>
      <c r="I58" s="243"/>
      <c r="J58" s="243"/>
      <c r="K58" s="244"/>
      <c r="L58" s="42"/>
      <c r="M58" s="245" t="s">
        <v>178</v>
      </c>
      <c r="N58" s="242"/>
      <c r="O58" s="242"/>
      <c r="P58" s="242" t="s">
        <v>206</v>
      </c>
      <c r="Q58" s="242" t="s">
        <v>204</v>
      </c>
      <c r="R58" s="242" t="s">
        <v>263</v>
      </c>
      <c r="S58" s="242" t="s">
        <v>272</v>
      </c>
      <c r="T58" s="259"/>
      <c r="U58" s="244" t="s">
        <v>243</v>
      </c>
      <c r="V58" s="42"/>
      <c r="W58" s="241"/>
      <c r="X58" s="226"/>
      <c r="Y58" s="226"/>
      <c r="Z58" s="219"/>
      <c r="AA58" s="219"/>
      <c r="AB58" s="219"/>
      <c r="AC58" s="219"/>
      <c r="AD58" s="219"/>
      <c r="AE58" s="219"/>
      <c r="AF58" s="260"/>
      <c r="AG58" s="259"/>
      <c r="AH58" s="244"/>
      <c r="AI58" s="219"/>
      <c r="AJ58" s="219"/>
      <c r="AK58" s="219"/>
      <c r="AL58" s="219"/>
      <c r="AM58" s="226"/>
      <c r="AN58" s="219"/>
      <c r="AO58" s="219"/>
      <c r="AP58" s="219"/>
      <c r="AQ58" s="222"/>
      <c r="AR58" s="23"/>
      <c r="AS58" s="23"/>
    </row>
    <row r="59" spans="1:45" s="8" customFormat="1" ht="15" customHeight="1" x14ac:dyDescent="0.25">
      <c r="A59" s="9"/>
      <c r="B59" s="227"/>
      <c r="C59" s="229"/>
      <c r="D59" s="229"/>
      <c r="E59" s="229"/>
      <c r="F59" s="229"/>
      <c r="G59" s="229"/>
      <c r="H59" s="251"/>
      <c r="I59" s="251"/>
      <c r="J59" s="251"/>
      <c r="K59" s="252"/>
      <c r="L59" s="42"/>
      <c r="M59" s="227"/>
      <c r="N59" s="229"/>
      <c r="O59" s="229"/>
      <c r="P59" s="229"/>
      <c r="Q59" s="229"/>
      <c r="R59" s="229"/>
      <c r="S59" s="229"/>
      <c r="T59" s="229"/>
      <c r="U59" s="252"/>
      <c r="V59" s="42"/>
      <c r="W59" s="227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32"/>
      <c r="AI59" s="229"/>
      <c r="AJ59" s="229"/>
      <c r="AK59" s="229"/>
      <c r="AL59" s="229"/>
      <c r="AM59" s="229"/>
      <c r="AN59" s="229"/>
      <c r="AO59" s="229"/>
      <c r="AP59" s="229"/>
      <c r="AQ59" s="232"/>
      <c r="AR59" s="262"/>
      <c r="AS59" s="262"/>
    </row>
    <row r="60" spans="1:45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2"/>
      <c r="AG60" s="39"/>
      <c r="AH60" s="39"/>
      <c r="AI60" s="39"/>
      <c r="AJ60" s="39"/>
      <c r="AK60" s="39"/>
      <c r="AL60" s="23"/>
      <c r="AM60" s="23"/>
      <c r="AN60" s="23"/>
      <c r="AO60" s="39"/>
      <c r="AP60" s="39"/>
      <c r="AQ60" s="39"/>
      <c r="AR60" s="262"/>
      <c r="AS60" s="262"/>
    </row>
    <row r="61" spans="1:45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2"/>
      <c r="AG61" s="39"/>
      <c r="AH61" s="39"/>
      <c r="AI61" s="39"/>
      <c r="AJ61" s="39"/>
      <c r="AK61" s="39"/>
      <c r="AL61" s="23"/>
      <c r="AM61" s="23"/>
      <c r="AN61" s="23"/>
      <c r="AO61" s="39"/>
      <c r="AP61" s="39"/>
      <c r="AQ61" s="39"/>
      <c r="AR61" s="262"/>
      <c r="AS61" s="72"/>
    </row>
    <row r="62" spans="1:45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2"/>
      <c r="AG62" s="39"/>
      <c r="AH62" s="39"/>
      <c r="AI62" s="39"/>
      <c r="AJ62" s="39"/>
      <c r="AK62" s="39"/>
      <c r="AL62" s="23"/>
      <c r="AM62" s="23"/>
      <c r="AN62" s="23"/>
      <c r="AO62" s="39"/>
      <c r="AP62" s="39"/>
      <c r="AQ62" s="39"/>
      <c r="AR62" s="262"/>
      <c r="AS62" s="72"/>
    </row>
    <row r="63" spans="1:45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2"/>
      <c r="AG63" s="39"/>
      <c r="AH63" s="39"/>
      <c r="AI63" s="39"/>
      <c r="AJ63" s="39"/>
      <c r="AK63" s="39"/>
      <c r="AL63" s="23"/>
      <c r="AM63" s="23"/>
      <c r="AN63" s="23"/>
      <c r="AO63" s="39"/>
      <c r="AP63" s="39"/>
      <c r="AQ63" s="39"/>
      <c r="AR63" s="262"/>
      <c r="AS63" s="72"/>
    </row>
    <row r="64" spans="1:45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2"/>
      <c r="AG64" s="39"/>
      <c r="AH64" s="39"/>
      <c r="AI64" s="39"/>
      <c r="AJ64" s="39"/>
      <c r="AK64" s="39"/>
      <c r="AL64" s="23"/>
      <c r="AM64" s="23"/>
      <c r="AN64" s="23"/>
      <c r="AO64" s="39"/>
      <c r="AP64" s="39"/>
      <c r="AQ64" s="39"/>
      <c r="AR64" s="262"/>
      <c r="AS64" s="72"/>
    </row>
    <row r="65" spans="1:45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2"/>
      <c r="AG65" s="39"/>
      <c r="AH65" s="39"/>
      <c r="AI65" s="39"/>
      <c r="AJ65" s="39"/>
      <c r="AK65" s="39"/>
      <c r="AL65" s="23"/>
      <c r="AM65" s="23"/>
      <c r="AN65" s="23"/>
      <c r="AO65" s="39"/>
      <c r="AP65" s="39"/>
      <c r="AQ65" s="39"/>
      <c r="AR65" s="262"/>
      <c r="AS65" s="72"/>
    </row>
    <row r="66" spans="1:45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2"/>
      <c r="AG66" s="39"/>
      <c r="AH66" s="39"/>
      <c r="AI66" s="39"/>
      <c r="AJ66" s="39"/>
      <c r="AK66" s="39"/>
      <c r="AL66" s="23"/>
      <c r="AM66" s="23"/>
      <c r="AN66" s="23"/>
      <c r="AO66" s="39"/>
      <c r="AP66" s="39"/>
      <c r="AQ66" s="39"/>
      <c r="AR66" s="262"/>
      <c r="AS66" s="72"/>
    </row>
    <row r="67" spans="1:45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2"/>
      <c r="AG67" s="39"/>
      <c r="AH67" s="39"/>
      <c r="AI67" s="39"/>
      <c r="AJ67" s="39"/>
      <c r="AK67" s="39"/>
      <c r="AL67" s="23"/>
      <c r="AM67" s="23"/>
      <c r="AN67" s="23"/>
      <c r="AO67" s="39"/>
      <c r="AP67" s="39"/>
      <c r="AQ67" s="39"/>
      <c r="AR67" s="262"/>
      <c r="AS67" s="72"/>
    </row>
    <row r="68" spans="1:45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2"/>
      <c r="AG68" s="39"/>
      <c r="AH68" s="39"/>
      <c r="AI68" s="39"/>
      <c r="AJ68" s="39"/>
      <c r="AK68" s="39"/>
      <c r="AL68" s="23"/>
      <c r="AM68" s="23"/>
      <c r="AN68" s="23"/>
      <c r="AO68" s="39"/>
      <c r="AP68" s="39"/>
      <c r="AQ68" s="39"/>
      <c r="AR68" s="262"/>
      <c r="AS68" s="72"/>
    </row>
    <row r="69" spans="1:45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2"/>
      <c r="AG69" s="39"/>
      <c r="AH69" s="39"/>
      <c r="AI69" s="39"/>
      <c r="AJ69" s="39"/>
      <c r="AK69" s="39"/>
      <c r="AL69" s="23"/>
      <c r="AM69" s="23"/>
      <c r="AN69" s="23"/>
      <c r="AO69" s="39"/>
      <c r="AP69" s="39"/>
      <c r="AQ69" s="39"/>
      <c r="AR69" s="262"/>
      <c r="AS69" s="72"/>
    </row>
    <row r="70" spans="1:45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2"/>
      <c r="AG70" s="39"/>
      <c r="AH70" s="39"/>
      <c r="AI70" s="39"/>
      <c r="AJ70" s="39"/>
      <c r="AK70" s="39"/>
      <c r="AL70" s="23"/>
      <c r="AM70" s="23"/>
      <c r="AN70" s="23"/>
      <c r="AO70" s="39"/>
      <c r="AP70" s="39"/>
      <c r="AQ70" s="39"/>
      <c r="AR70" s="262"/>
      <c r="AS70" s="72"/>
    </row>
    <row r="71" spans="1:45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2"/>
      <c r="AG71" s="39"/>
      <c r="AH71" s="39"/>
      <c r="AI71" s="39"/>
      <c r="AJ71" s="39"/>
      <c r="AK71" s="39"/>
      <c r="AL71" s="23"/>
      <c r="AM71" s="23"/>
      <c r="AN71" s="23"/>
      <c r="AO71" s="39"/>
      <c r="AP71" s="39"/>
      <c r="AQ71" s="39"/>
      <c r="AR71" s="262"/>
      <c r="AS71" s="72"/>
    </row>
    <row r="72" spans="1:45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2"/>
      <c r="AG72" s="39"/>
      <c r="AH72" s="39"/>
      <c r="AI72" s="39"/>
      <c r="AJ72" s="39"/>
      <c r="AK72" s="39"/>
      <c r="AL72" s="23"/>
      <c r="AM72" s="23"/>
      <c r="AN72" s="23"/>
      <c r="AO72" s="39"/>
      <c r="AP72" s="39"/>
      <c r="AQ72" s="39"/>
      <c r="AR72" s="262"/>
      <c r="AS72" s="72"/>
    </row>
    <row r="73" spans="1:45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2"/>
      <c r="AG73" s="39"/>
      <c r="AH73" s="39"/>
      <c r="AI73" s="39"/>
      <c r="AJ73" s="39"/>
      <c r="AK73" s="39"/>
      <c r="AL73" s="23"/>
      <c r="AM73" s="23"/>
      <c r="AN73" s="23"/>
      <c r="AO73" s="39"/>
      <c r="AP73" s="39"/>
      <c r="AQ73" s="39"/>
      <c r="AR73" s="262"/>
      <c r="AS73" s="72"/>
    </row>
    <row r="74" spans="1:45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2"/>
      <c r="AG74" s="39"/>
      <c r="AH74" s="39"/>
      <c r="AI74" s="39"/>
      <c r="AJ74" s="39"/>
      <c r="AK74" s="39"/>
      <c r="AL74" s="23"/>
      <c r="AM74" s="23"/>
      <c r="AN74" s="23"/>
      <c r="AO74" s="39"/>
      <c r="AP74" s="39"/>
      <c r="AQ74" s="39"/>
      <c r="AR74" s="262"/>
      <c r="AS74" s="72"/>
    </row>
    <row r="75" spans="1:45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2"/>
      <c r="AG75" s="39"/>
      <c r="AH75" s="39"/>
      <c r="AI75" s="39"/>
      <c r="AJ75" s="39"/>
      <c r="AK75" s="39"/>
      <c r="AL75" s="23"/>
      <c r="AM75" s="23"/>
      <c r="AN75" s="23"/>
      <c r="AO75" s="39"/>
      <c r="AP75" s="39"/>
      <c r="AQ75" s="39"/>
      <c r="AR75" s="262"/>
      <c r="AS75" s="72"/>
    </row>
    <row r="76" spans="1:45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2"/>
      <c r="AG76" s="39"/>
      <c r="AH76" s="39"/>
      <c r="AI76" s="39"/>
      <c r="AJ76" s="39"/>
      <c r="AK76" s="39"/>
      <c r="AL76" s="23"/>
      <c r="AM76" s="23"/>
      <c r="AN76" s="23"/>
      <c r="AO76" s="39"/>
      <c r="AP76" s="39"/>
      <c r="AQ76" s="39"/>
      <c r="AR76" s="262"/>
      <c r="AS76" s="72"/>
    </row>
    <row r="77" spans="1:45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2"/>
      <c r="AG77" s="39"/>
      <c r="AH77" s="39"/>
      <c r="AI77" s="39"/>
      <c r="AJ77" s="39"/>
      <c r="AK77" s="39"/>
      <c r="AL77" s="23"/>
      <c r="AM77" s="23"/>
      <c r="AN77" s="23"/>
      <c r="AO77" s="39"/>
      <c r="AP77" s="39"/>
      <c r="AQ77" s="39"/>
      <c r="AR77" s="262"/>
      <c r="AS77" s="72"/>
    </row>
    <row r="78" spans="1:45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2"/>
      <c r="AG78" s="39"/>
      <c r="AH78" s="39"/>
      <c r="AI78" s="39"/>
      <c r="AJ78" s="39"/>
      <c r="AK78" s="39"/>
      <c r="AL78" s="23"/>
      <c r="AM78" s="23"/>
      <c r="AN78" s="23"/>
      <c r="AO78" s="39"/>
      <c r="AP78" s="39"/>
      <c r="AQ78" s="39"/>
      <c r="AR78" s="262"/>
      <c r="AS78" s="72"/>
    </row>
    <row r="79" spans="1:45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39"/>
      <c r="AH79" s="39"/>
      <c r="AI79" s="39"/>
      <c r="AJ79" s="39"/>
      <c r="AK79" s="39"/>
      <c r="AL79" s="23"/>
      <c r="AM79" s="23"/>
      <c r="AN79" s="23"/>
      <c r="AO79" s="39"/>
      <c r="AP79" s="39"/>
      <c r="AQ79" s="39"/>
      <c r="AR79" s="262"/>
      <c r="AS79" s="72"/>
    </row>
    <row r="80" spans="1:45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39"/>
      <c r="AH80" s="39"/>
      <c r="AI80" s="39"/>
      <c r="AJ80" s="39"/>
      <c r="AK80" s="39"/>
      <c r="AL80" s="23"/>
      <c r="AM80" s="23"/>
      <c r="AN80" s="23"/>
      <c r="AO80" s="39"/>
      <c r="AP80" s="39"/>
      <c r="AQ80" s="39"/>
      <c r="AR80" s="262"/>
      <c r="AS80" s="72"/>
    </row>
    <row r="81" spans="1:45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39"/>
      <c r="AH81" s="39"/>
      <c r="AI81" s="39"/>
      <c r="AJ81" s="39"/>
      <c r="AK81" s="39"/>
      <c r="AL81" s="23"/>
      <c r="AM81" s="23"/>
      <c r="AN81" s="23"/>
      <c r="AO81" s="39"/>
      <c r="AP81" s="39"/>
      <c r="AQ81" s="39"/>
      <c r="AR81" s="262"/>
      <c r="AS81" s="72"/>
    </row>
    <row r="82" spans="1:45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39"/>
      <c r="AH82" s="39"/>
      <c r="AI82" s="39"/>
      <c r="AJ82" s="39"/>
      <c r="AK82" s="39"/>
      <c r="AL82" s="23"/>
      <c r="AM82" s="23"/>
      <c r="AN82" s="23"/>
      <c r="AO82" s="39"/>
      <c r="AP82" s="39"/>
      <c r="AQ82" s="39"/>
      <c r="AR82" s="262"/>
      <c r="AS82" s="72"/>
    </row>
    <row r="83" spans="1:45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39"/>
      <c r="AH83" s="39"/>
      <c r="AI83" s="39"/>
      <c r="AJ83" s="39"/>
      <c r="AK83" s="39"/>
      <c r="AL83" s="23"/>
      <c r="AM83" s="23"/>
      <c r="AN83" s="23"/>
      <c r="AO83" s="39"/>
      <c r="AP83" s="39"/>
      <c r="AQ83" s="39"/>
      <c r="AR83" s="262"/>
      <c r="AS83" s="72"/>
    </row>
    <row r="84" spans="1:45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39"/>
      <c r="AH84" s="39"/>
      <c r="AI84" s="39"/>
      <c r="AJ84" s="39"/>
      <c r="AK84" s="39"/>
      <c r="AL84" s="23"/>
      <c r="AM84" s="23"/>
      <c r="AN84" s="23"/>
      <c r="AO84" s="39"/>
      <c r="AP84" s="39"/>
      <c r="AQ84" s="39"/>
      <c r="AR84" s="262"/>
      <c r="AS84" s="72"/>
    </row>
    <row r="85" spans="1:45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39"/>
      <c r="AH85" s="39"/>
      <c r="AI85" s="39"/>
      <c r="AJ85" s="39"/>
      <c r="AK85" s="39"/>
      <c r="AL85" s="23"/>
      <c r="AM85" s="23"/>
      <c r="AN85" s="23"/>
      <c r="AO85" s="39"/>
      <c r="AP85" s="39"/>
      <c r="AQ85" s="39"/>
      <c r="AR85" s="262"/>
      <c r="AS85" s="72"/>
    </row>
    <row r="86" spans="1:45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3"/>
      <c r="AM86" s="23"/>
      <c r="AN86" s="23"/>
      <c r="AO86" s="39"/>
      <c r="AP86" s="39"/>
      <c r="AQ86" s="39"/>
      <c r="AR86" s="262"/>
      <c r="AS86" s="72"/>
    </row>
    <row r="87" spans="1:45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3"/>
      <c r="AM87" s="23"/>
      <c r="AN87" s="23"/>
      <c r="AO87" s="39"/>
      <c r="AP87" s="39"/>
      <c r="AQ87" s="39"/>
      <c r="AR87" s="262"/>
      <c r="AS87" s="72"/>
    </row>
    <row r="88" spans="1:45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3"/>
      <c r="AM88" s="23"/>
      <c r="AN88" s="23"/>
      <c r="AO88" s="39"/>
      <c r="AP88" s="39"/>
      <c r="AQ88" s="39"/>
      <c r="AR88" s="262"/>
      <c r="AS88" s="72"/>
    </row>
    <row r="89" spans="1:45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3"/>
      <c r="AM89" s="23"/>
      <c r="AN89" s="23"/>
      <c r="AO89" s="39"/>
      <c r="AP89" s="39"/>
      <c r="AQ89" s="39"/>
      <c r="AR89" s="262"/>
      <c r="AS89" s="72"/>
    </row>
    <row r="90" spans="1:45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3"/>
      <c r="AM90" s="23"/>
      <c r="AN90" s="23"/>
      <c r="AO90" s="39"/>
      <c r="AP90" s="39"/>
      <c r="AQ90" s="39"/>
      <c r="AR90" s="262"/>
      <c r="AS90" s="72"/>
    </row>
    <row r="91" spans="1:45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3"/>
      <c r="AM91" s="23"/>
      <c r="AN91" s="23"/>
      <c r="AO91" s="39"/>
      <c r="AP91" s="39"/>
      <c r="AQ91" s="39"/>
      <c r="AR91" s="262"/>
      <c r="AS91" s="72"/>
    </row>
    <row r="92" spans="1:45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3"/>
      <c r="AM92" s="23"/>
      <c r="AN92" s="23"/>
      <c r="AO92" s="39"/>
      <c r="AP92" s="39"/>
      <c r="AQ92" s="39"/>
      <c r="AR92" s="262"/>
      <c r="AS92" s="72"/>
    </row>
    <row r="93" spans="1:45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3"/>
      <c r="AM93" s="23"/>
      <c r="AN93" s="23"/>
      <c r="AO93" s="39"/>
      <c r="AP93" s="39"/>
      <c r="AQ93" s="39"/>
      <c r="AR93" s="262"/>
      <c r="AS93" s="72"/>
    </row>
    <row r="94" spans="1:45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3"/>
      <c r="AM94" s="23"/>
      <c r="AN94" s="23"/>
      <c r="AO94" s="39"/>
      <c r="AP94" s="39"/>
      <c r="AQ94" s="39"/>
      <c r="AR94" s="262"/>
      <c r="AS94" s="72"/>
    </row>
    <row r="95" spans="1:45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3"/>
      <c r="AM95" s="23"/>
      <c r="AN95" s="23"/>
      <c r="AO95" s="39"/>
      <c r="AP95" s="39"/>
      <c r="AQ95" s="39"/>
      <c r="AR95" s="262"/>
      <c r="AS95" s="72"/>
    </row>
    <row r="96" spans="1:45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3"/>
      <c r="AM96" s="23"/>
      <c r="AN96" s="23"/>
      <c r="AO96" s="39"/>
      <c r="AP96" s="39"/>
      <c r="AQ96" s="39"/>
      <c r="AR96" s="262"/>
      <c r="AS96" s="72"/>
    </row>
    <row r="97" spans="1:45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3"/>
      <c r="AM97" s="23"/>
      <c r="AN97" s="23"/>
      <c r="AO97" s="39"/>
      <c r="AP97" s="39"/>
      <c r="AQ97" s="39"/>
      <c r="AR97" s="262"/>
      <c r="AS97" s="72"/>
    </row>
    <row r="98" spans="1:45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3"/>
      <c r="AM98" s="23"/>
      <c r="AN98" s="23"/>
      <c r="AO98" s="39"/>
      <c r="AP98" s="39"/>
      <c r="AQ98" s="39"/>
      <c r="AR98" s="262"/>
      <c r="AS98" s="72"/>
    </row>
    <row r="99" spans="1:45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3"/>
      <c r="AM99" s="23"/>
      <c r="AN99" s="23"/>
      <c r="AO99" s="39"/>
      <c r="AP99" s="39"/>
      <c r="AQ99" s="39"/>
      <c r="AR99" s="262"/>
      <c r="AS99" s="72"/>
    </row>
    <row r="100" spans="1:45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3"/>
      <c r="AM100" s="23"/>
      <c r="AN100" s="23"/>
      <c r="AO100" s="39"/>
      <c r="AP100" s="39"/>
      <c r="AQ100" s="39"/>
      <c r="AR100" s="262"/>
      <c r="AS100" s="72"/>
    </row>
    <row r="101" spans="1:45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3"/>
      <c r="AM101" s="23"/>
      <c r="AN101" s="23"/>
      <c r="AO101" s="39"/>
      <c r="AP101" s="39"/>
      <c r="AQ101" s="39"/>
      <c r="AR101" s="262"/>
      <c r="AS101" s="72"/>
    </row>
    <row r="102" spans="1:45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3"/>
      <c r="AM102" s="23"/>
      <c r="AN102" s="23"/>
      <c r="AO102" s="39"/>
      <c r="AP102" s="39"/>
      <c r="AQ102" s="39"/>
      <c r="AR102" s="262"/>
      <c r="AS102" s="72"/>
    </row>
    <row r="103" spans="1:45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3"/>
      <c r="AM103" s="23"/>
      <c r="AN103" s="23"/>
      <c r="AO103" s="39"/>
      <c r="AP103" s="39"/>
      <c r="AQ103" s="39"/>
      <c r="AR103" s="262"/>
      <c r="AS103" s="72"/>
    </row>
    <row r="104" spans="1:45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3"/>
      <c r="AM104" s="23"/>
      <c r="AN104" s="23"/>
      <c r="AO104" s="39"/>
      <c r="AP104" s="39"/>
      <c r="AQ104" s="39"/>
      <c r="AR104" s="262"/>
      <c r="AS104" s="72"/>
    </row>
    <row r="105" spans="1:45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3"/>
      <c r="AM105" s="23"/>
      <c r="AN105" s="23"/>
      <c r="AO105" s="39"/>
      <c r="AP105" s="39"/>
      <c r="AQ105" s="39"/>
      <c r="AR105" s="262"/>
      <c r="AS105" s="72"/>
    </row>
    <row r="106" spans="1:45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3"/>
      <c r="AM106" s="23"/>
      <c r="AN106" s="23"/>
      <c r="AO106" s="39"/>
      <c r="AP106" s="39"/>
      <c r="AQ106" s="39"/>
      <c r="AR106" s="262"/>
      <c r="AS106" s="72"/>
    </row>
    <row r="107" spans="1:45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3"/>
      <c r="AM107" s="23"/>
      <c r="AN107" s="23"/>
      <c r="AO107" s="39"/>
      <c r="AP107" s="39"/>
      <c r="AQ107" s="39"/>
      <c r="AR107" s="262"/>
      <c r="AS107" s="72"/>
    </row>
    <row r="108" spans="1:45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3"/>
      <c r="AM108" s="23"/>
      <c r="AN108" s="23"/>
      <c r="AO108" s="39"/>
      <c r="AP108" s="39"/>
      <c r="AQ108" s="39"/>
      <c r="AR108" s="262"/>
      <c r="AS108" s="72"/>
    </row>
    <row r="109" spans="1:45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3"/>
      <c r="AM109" s="23"/>
      <c r="AN109" s="23"/>
      <c r="AO109" s="39"/>
      <c r="AP109" s="39"/>
      <c r="AQ109" s="39"/>
      <c r="AR109" s="262"/>
      <c r="AS109" s="72"/>
    </row>
    <row r="110" spans="1:45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3"/>
      <c r="AM110" s="23"/>
      <c r="AN110" s="23"/>
      <c r="AO110" s="39"/>
      <c r="AP110" s="39"/>
      <c r="AQ110" s="39"/>
      <c r="AR110" s="262"/>
      <c r="AS110" s="72"/>
    </row>
    <row r="111" spans="1:45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3"/>
      <c r="AM111" s="23"/>
      <c r="AN111" s="23"/>
      <c r="AO111" s="39"/>
      <c r="AP111" s="39"/>
      <c r="AQ111" s="39"/>
      <c r="AR111" s="262"/>
      <c r="AS111" s="72"/>
    </row>
    <row r="112" spans="1:45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3"/>
      <c r="AM112" s="23"/>
      <c r="AN112" s="23"/>
      <c r="AO112" s="39"/>
      <c r="AP112" s="39"/>
      <c r="AQ112" s="39"/>
      <c r="AR112" s="262"/>
      <c r="AS112" s="72"/>
    </row>
    <row r="113" spans="1:45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3"/>
      <c r="AM113" s="23"/>
      <c r="AN113" s="23"/>
      <c r="AO113" s="39"/>
      <c r="AP113" s="39"/>
      <c r="AQ113" s="39"/>
      <c r="AR113" s="262"/>
      <c r="AS113" s="72"/>
    </row>
    <row r="114" spans="1:45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3"/>
      <c r="AM114" s="23"/>
      <c r="AN114" s="23"/>
      <c r="AO114" s="39"/>
      <c r="AP114" s="39"/>
      <c r="AQ114" s="39"/>
      <c r="AR114" s="262"/>
      <c r="AS114" s="72"/>
    </row>
    <row r="115" spans="1:45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3"/>
      <c r="AM115" s="23"/>
      <c r="AN115" s="23"/>
      <c r="AO115" s="39"/>
      <c r="AP115" s="39"/>
      <c r="AQ115" s="39"/>
      <c r="AR115" s="262"/>
      <c r="AS115" s="72"/>
    </row>
    <row r="116" spans="1:45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3"/>
      <c r="AM116" s="23"/>
      <c r="AN116" s="23"/>
      <c r="AO116" s="39"/>
      <c r="AP116" s="39"/>
      <c r="AQ116" s="39"/>
      <c r="AR116" s="262"/>
      <c r="AS116" s="72"/>
    </row>
    <row r="117" spans="1:45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3"/>
      <c r="AM117" s="23"/>
      <c r="AN117" s="23"/>
      <c r="AO117" s="39"/>
      <c r="AP117" s="39"/>
      <c r="AQ117" s="39"/>
      <c r="AR117" s="262"/>
      <c r="AS117" s="72"/>
    </row>
    <row r="118" spans="1:45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3"/>
      <c r="AM118" s="23"/>
      <c r="AN118" s="23"/>
      <c r="AO118" s="39"/>
      <c r="AP118" s="39"/>
      <c r="AQ118" s="39"/>
      <c r="AR118" s="262"/>
      <c r="AS118" s="72"/>
    </row>
    <row r="119" spans="1:45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3"/>
      <c r="AM119" s="23"/>
      <c r="AN119" s="23"/>
      <c r="AO119" s="39"/>
      <c r="AP119" s="39"/>
      <c r="AQ119" s="39"/>
      <c r="AR119" s="262"/>
      <c r="AS119" s="72"/>
    </row>
    <row r="120" spans="1:45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3"/>
      <c r="AM120" s="23"/>
      <c r="AN120" s="23"/>
      <c r="AO120" s="39"/>
      <c r="AP120" s="39"/>
      <c r="AQ120" s="39"/>
      <c r="AR120" s="262"/>
      <c r="AS120" s="72"/>
    </row>
    <row r="121" spans="1:45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3"/>
      <c r="AM121" s="23"/>
      <c r="AN121" s="23"/>
      <c r="AO121" s="39"/>
      <c r="AP121" s="39"/>
      <c r="AQ121" s="39"/>
      <c r="AR121" s="262"/>
      <c r="AS121" s="72"/>
    </row>
    <row r="122" spans="1:45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3"/>
      <c r="AM122" s="23"/>
      <c r="AN122" s="23"/>
      <c r="AO122" s="39"/>
      <c r="AP122" s="39"/>
      <c r="AQ122" s="39"/>
      <c r="AR122" s="262"/>
      <c r="AS122" s="72"/>
    </row>
    <row r="123" spans="1:45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3"/>
      <c r="AM123" s="23"/>
      <c r="AN123" s="23"/>
      <c r="AO123" s="39"/>
      <c r="AP123" s="39"/>
      <c r="AQ123" s="39"/>
      <c r="AR123" s="262"/>
      <c r="AS123" s="72"/>
    </row>
    <row r="124" spans="1:45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3"/>
      <c r="AM124" s="23"/>
      <c r="AN124" s="23"/>
      <c r="AO124" s="39"/>
      <c r="AP124" s="39"/>
      <c r="AQ124" s="39"/>
      <c r="AR124" s="262"/>
      <c r="AS124" s="72"/>
    </row>
    <row r="125" spans="1:45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3"/>
      <c r="AM125" s="23"/>
      <c r="AN125" s="23"/>
      <c r="AO125" s="39"/>
      <c r="AP125" s="39"/>
      <c r="AQ125" s="39"/>
      <c r="AR125" s="262"/>
      <c r="AS125" s="72"/>
    </row>
    <row r="126" spans="1:45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3"/>
      <c r="AM126" s="23"/>
      <c r="AN126" s="23"/>
      <c r="AO126" s="39"/>
      <c r="AP126" s="39"/>
      <c r="AQ126" s="39"/>
      <c r="AR126" s="262"/>
      <c r="AS126" s="72"/>
    </row>
    <row r="127" spans="1:45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3"/>
      <c r="AM127" s="23"/>
      <c r="AN127" s="23"/>
      <c r="AO127" s="39"/>
      <c r="AP127" s="39"/>
      <c r="AQ127" s="39"/>
      <c r="AR127" s="262"/>
      <c r="AS127" s="72"/>
    </row>
    <row r="128" spans="1:45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3"/>
      <c r="AM128" s="23"/>
      <c r="AN128" s="23"/>
      <c r="AO128" s="39"/>
      <c r="AP128" s="39"/>
      <c r="AQ128" s="39"/>
      <c r="AR128" s="262"/>
      <c r="AS128" s="72"/>
    </row>
    <row r="129" spans="1:45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3"/>
      <c r="AM129" s="23"/>
      <c r="AN129" s="23"/>
      <c r="AO129" s="39"/>
      <c r="AP129" s="39"/>
      <c r="AQ129" s="39"/>
      <c r="AR129" s="262"/>
      <c r="AS129" s="72"/>
    </row>
    <row r="130" spans="1:45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3"/>
      <c r="AM130" s="23"/>
      <c r="AN130" s="23"/>
      <c r="AO130" s="39"/>
      <c r="AP130" s="39"/>
      <c r="AQ130" s="39"/>
      <c r="AR130" s="262"/>
      <c r="AS130" s="72"/>
    </row>
    <row r="131" spans="1:45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3"/>
      <c r="AM131" s="23"/>
      <c r="AN131" s="23"/>
      <c r="AO131" s="39"/>
      <c r="AP131" s="39"/>
      <c r="AQ131" s="39"/>
      <c r="AR131" s="262"/>
      <c r="AS131" s="72"/>
    </row>
    <row r="132" spans="1:45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3"/>
      <c r="AM132" s="23"/>
      <c r="AN132" s="23"/>
      <c r="AO132" s="39"/>
      <c r="AP132" s="39"/>
      <c r="AQ132" s="39"/>
      <c r="AR132" s="262"/>
      <c r="AS132" s="72"/>
    </row>
    <row r="133" spans="1:45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3"/>
      <c r="AM133" s="23"/>
      <c r="AN133" s="23"/>
      <c r="AO133" s="39"/>
      <c r="AP133" s="39"/>
      <c r="AQ133" s="39"/>
      <c r="AR133" s="262"/>
      <c r="AS133" s="72"/>
    </row>
    <row r="134" spans="1:45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3"/>
      <c r="AM134" s="23"/>
      <c r="AN134" s="23"/>
      <c r="AO134" s="39"/>
      <c r="AP134" s="39"/>
      <c r="AQ134" s="39"/>
      <c r="AR134" s="262"/>
      <c r="AS134" s="72"/>
    </row>
    <row r="135" spans="1:45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3"/>
      <c r="AM135" s="23"/>
      <c r="AN135" s="23"/>
      <c r="AO135" s="39"/>
      <c r="AP135" s="39"/>
      <c r="AQ135" s="39"/>
      <c r="AR135" s="262"/>
      <c r="AS135" s="72"/>
    </row>
    <row r="136" spans="1:45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3"/>
      <c r="AM136" s="23"/>
      <c r="AN136" s="23"/>
      <c r="AO136" s="39"/>
      <c r="AP136" s="39"/>
      <c r="AQ136" s="39"/>
      <c r="AR136" s="262"/>
      <c r="AS136" s="72"/>
    </row>
    <row r="137" spans="1:45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3"/>
      <c r="AM137" s="23"/>
      <c r="AN137" s="23"/>
      <c r="AO137" s="39"/>
      <c r="AP137" s="39"/>
      <c r="AQ137" s="39"/>
      <c r="AR137" s="262"/>
      <c r="AS137" s="72"/>
    </row>
    <row r="138" spans="1:45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3"/>
      <c r="AM138" s="23"/>
      <c r="AN138" s="23"/>
      <c r="AO138" s="39"/>
      <c r="AP138" s="39"/>
      <c r="AQ138" s="39"/>
      <c r="AR138" s="262"/>
      <c r="AS138" s="72"/>
    </row>
    <row r="139" spans="1:45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3"/>
      <c r="AM139" s="23"/>
      <c r="AN139" s="23"/>
      <c r="AO139" s="39"/>
      <c r="AP139" s="39"/>
      <c r="AQ139" s="39"/>
      <c r="AR139" s="262"/>
      <c r="AS139" s="72"/>
    </row>
    <row r="140" spans="1:45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3"/>
      <c r="AM140" s="23"/>
      <c r="AN140" s="23"/>
      <c r="AO140" s="39"/>
      <c r="AP140" s="39"/>
      <c r="AQ140" s="39"/>
      <c r="AR140" s="262"/>
      <c r="AS140" s="72"/>
    </row>
    <row r="141" spans="1:45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3"/>
      <c r="AM141" s="23"/>
      <c r="AN141" s="23"/>
      <c r="AO141" s="39"/>
      <c r="AP141" s="39"/>
      <c r="AQ141" s="39"/>
      <c r="AR141" s="262"/>
      <c r="AS141" s="72"/>
    </row>
    <row r="142" spans="1:45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3"/>
      <c r="AM142" s="23"/>
      <c r="AN142" s="23"/>
      <c r="AO142" s="39"/>
      <c r="AP142" s="39"/>
      <c r="AQ142" s="39"/>
      <c r="AR142" s="262"/>
      <c r="AS142" s="72"/>
    </row>
    <row r="143" spans="1:45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3"/>
      <c r="AM143" s="23"/>
      <c r="AN143" s="23"/>
      <c r="AO143" s="39"/>
      <c r="AP143" s="39"/>
      <c r="AQ143" s="39"/>
      <c r="AR143" s="262"/>
      <c r="AS143" s="72"/>
    </row>
    <row r="144" spans="1:45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3"/>
      <c r="AM144" s="23"/>
      <c r="AN144" s="23"/>
      <c r="AO144" s="39"/>
      <c r="AP144" s="39"/>
      <c r="AQ144" s="39"/>
      <c r="AR144" s="262"/>
      <c r="AS144" s="72"/>
    </row>
    <row r="145" spans="1:45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3"/>
      <c r="AM145" s="23"/>
      <c r="AN145" s="23"/>
      <c r="AO145" s="39"/>
      <c r="AP145" s="39"/>
      <c r="AQ145" s="39"/>
      <c r="AR145" s="262"/>
      <c r="AS145" s="72"/>
    </row>
    <row r="146" spans="1:45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3"/>
      <c r="AM146" s="23"/>
      <c r="AN146" s="23"/>
      <c r="AO146" s="39"/>
      <c r="AP146" s="39"/>
      <c r="AQ146" s="39"/>
      <c r="AR146" s="262"/>
      <c r="AS146" s="72"/>
    </row>
    <row r="147" spans="1:45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3"/>
      <c r="AM147" s="23"/>
      <c r="AN147" s="23"/>
      <c r="AO147" s="39"/>
      <c r="AP147" s="39"/>
      <c r="AQ147" s="39"/>
      <c r="AR147" s="262"/>
      <c r="AS147" s="72"/>
    </row>
    <row r="148" spans="1:45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3"/>
      <c r="AM148" s="23"/>
      <c r="AN148" s="23"/>
      <c r="AO148" s="39"/>
      <c r="AP148" s="39"/>
      <c r="AQ148" s="39"/>
      <c r="AR148" s="262"/>
      <c r="AS148" s="72"/>
    </row>
    <row r="149" spans="1:45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3"/>
      <c r="AM149" s="23"/>
      <c r="AN149" s="23"/>
      <c r="AO149" s="39"/>
      <c r="AP149" s="39"/>
      <c r="AQ149" s="39"/>
      <c r="AR149" s="262"/>
      <c r="AS149" s="72"/>
    </row>
    <row r="150" spans="1:45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3"/>
      <c r="AM150" s="23"/>
      <c r="AN150" s="23"/>
      <c r="AO150" s="39"/>
      <c r="AP150" s="39"/>
      <c r="AQ150" s="39"/>
      <c r="AR150" s="262"/>
      <c r="AS150" s="72"/>
    </row>
    <row r="151" spans="1:45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3"/>
      <c r="AM151" s="23"/>
      <c r="AN151" s="23"/>
      <c r="AO151" s="39"/>
      <c r="AP151" s="39"/>
      <c r="AQ151" s="39"/>
      <c r="AR151" s="262"/>
      <c r="AS151" s="72"/>
    </row>
    <row r="152" spans="1:45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39"/>
      <c r="AH152" s="39"/>
      <c r="AI152" s="39"/>
      <c r="AJ152" s="39"/>
      <c r="AK152" s="39"/>
      <c r="AL152" s="23"/>
      <c r="AM152" s="23"/>
      <c r="AN152" s="23"/>
      <c r="AO152" s="39"/>
      <c r="AP152" s="39"/>
      <c r="AQ152" s="39"/>
      <c r="AR152" s="262"/>
      <c r="AS152" s="72"/>
    </row>
    <row r="153" spans="1:45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39"/>
      <c r="AH153" s="39"/>
      <c r="AI153" s="39"/>
      <c r="AJ153" s="39"/>
      <c r="AK153" s="39"/>
      <c r="AL153" s="23"/>
      <c r="AM153" s="23"/>
      <c r="AN153" s="23"/>
      <c r="AO153" s="39"/>
      <c r="AP153" s="39"/>
      <c r="AQ153" s="39"/>
      <c r="AR153" s="262"/>
      <c r="AS153" s="72"/>
    </row>
    <row r="154" spans="1:45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39"/>
      <c r="AH154" s="39"/>
      <c r="AI154" s="39"/>
      <c r="AJ154" s="39"/>
      <c r="AK154" s="39"/>
      <c r="AL154" s="23"/>
      <c r="AM154" s="23"/>
      <c r="AN154" s="23"/>
      <c r="AO154" s="39"/>
      <c r="AP154" s="39"/>
      <c r="AQ154" s="39"/>
      <c r="AR154" s="262"/>
      <c r="AS154" s="72"/>
    </row>
    <row r="155" spans="1:45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39"/>
      <c r="AH155" s="39"/>
      <c r="AI155" s="39"/>
      <c r="AJ155" s="39"/>
      <c r="AK155" s="39"/>
      <c r="AL155" s="23"/>
      <c r="AM155" s="23"/>
      <c r="AN155" s="23"/>
      <c r="AO155" s="39"/>
      <c r="AP155" s="39"/>
      <c r="AQ155" s="39"/>
      <c r="AR155" s="262"/>
      <c r="AS155" s="72"/>
    </row>
    <row r="156" spans="1:45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39"/>
      <c r="AH156" s="39"/>
      <c r="AI156" s="39"/>
      <c r="AJ156" s="39"/>
      <c r="AK156" s="39"/>
      <c r="AL156" s="23"/>
      <c r="AM156" s="23"/>
      <c r="AN156" s="23"/>
      <c r="AO156" s="39"/>
      <c r="AP156" s="39"/>
      <c r="AQ156" s="39"/>
      <c r="AR156" s="262"/>
      <c r="AS156" s="72"/>
    </row>
    <row r="157" spans="1:45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39"/>
      <c r="AH157" s="39"/>
      <c r="AI157" s="39"/>
      <c r="AJ157" s="39"/>
      <c r="AK157" s="39"/>
      <c r="AL157" s="23"/>
      <c r="AM157" s="23"/>
      <c r="AN157" s="23"/>
      <c r="AO157" s="39"/>
      <c r="AP157" s="39"/>
      <c r="AQ157" s="39"/>
      <c r="AR157" s="262"/>
      <c r="AS157" s="72"/>
    </row>
    <row r="158" spans="1:45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39"/>
      <c r="AH158" s="39"/>
      <c r="AI158" s="39"/>
      <c r="AJ158" s="39"/>
      <c r="AK158" s="39"/>
      <c r="AL158" s="23"/>
      <c r="AM158" s="23"/>
      <c r="AN158" s="23"/>
      <c r="AO158" s="39"/>
      <c r="AP158" s="39"/>
      <c r="AQ158" s="39"/>
      <c r="AR158" s="262"/>
      <c r="AS158" s="72"/>
    </row>
    <row r="159" spans="1:45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39"/>
      <c r="AH159" s="39"/>
      <c r="AI159" s="39"/>
      <c r="AJ159" s="39"/>
      <c r="AK159" s="39"/>
      <c r="AL159" s="23"/>
      <c r="AM159" s="23"/>
      <c r="AN159" s="23"/>
      <c r="AO159" s="39"/>
      <c r="AP159" s="39"/>
      <c r="AQ159" s="39"/>
      <c r="AR159" s="262"/>
      <c r="AS159" s="72"/>
    </row>
    <row r="160" spans="1:45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39"/>
      <c r="AH160" s="39"/>
      <c r="AI160" s="39"/>
      <c r="AJ160" s="39"/>
      <c r="AK160" s="39"/>
      <c r="AL160" s="23"/>
      <c r="AM160" s="23"/>
      <c r="AN160" s="23"/>
      <c r="AO160" s="39"/>
      <c r="AP160" s="39"/>
      <c r="AQ160" s="39"/>
      <c r="AR160" s="262"/>
      <c r="AS160" s="72"/>
    </row>
    <row r="161" spans="1:45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39"/>
      <c r="AH161" s="39"/>
      <c r="AI161" s="39"/>
      <c r="AJ161" s="39"/>
      <c r="AK161" s="39"/>
      <c r="AL161" s="23"/>
      <c r="AM161" s="23"/>
      <c r="AN161" s="23"/>
      <c r="AO161" s="39"/>
      <c r="AP161" s="39"/>
      <c r="AQ161" s="39"/>
      <c r="AR161" s="262"/>
      <c r="AS161" s="72"/>
    </row>
    <row r="162" spans="1:45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39"/>
      <c r="AH162" s="39"/>
      <c r="AI162" s="39"/>
      <c r="AJ162" s="39"/>
      <c r="AK162" s="39"/>
      <c r="AL162" s="23"/>
      <c r="AM162" s="23"/>
      <c r="AN162" s="23"/>
      <c r="AO162" s="39"/>
      <c r="AP162" s="39"/>
      <c r="AQ162" s="39"/>
      <c r="AR162" s="262"/>
      <c r="AS162" s="72"/>
    </row>
    <row r="163" spans="1:45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39"/>
      <c r="AH163" s="39"/>
      <c r="AI163" s="39"/>
      <c r="AJ163" s="39"/>
      <c r="AK163" s="39"/>
      <c r="AL163" s="23"/>
      <c r="AM163" s="23"/>
      <c r="AN163" s="23"/>
      <c r="AO163" s="39"/>
      <c r="AP163" s="39"/>
      <c r="AQ163" s="39"/>
      <c r="AR163" s="262"/>
      <c r="AS163" s="72"/>
    </row>
    <row r="164" spans="1:45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39"/>
      <c r="AH164" s="39"/>
      <c r="AI164" s="39"/>
      <c r="AJ164" s="39"/>
      <c r="AK164" s="39"/>
      <c r="AL164" s="23"/>
      <c r="AM164" s="23"/>
      <c r="AN164" s="23"/>
      <c r="AO164" s="39"/>
      <c r="AP164" s="39"/>
      <c r="AQ164" s="39"/>
      <c r="AR164" s="262"/>
      <c r="AS164" s="72"/>
    </row>
    <row r="165" spans="1:45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39"/>
      <c r="AH165" s="39"/>
      <c r="AI165" s="39"/>
      <c r="AJ165" s="39"/>
      <c r="AK165" s="39"/>
      <c r="AL165" s="23"/>
      <c r="AM165" s="23"/>
      <c r="AN165" s="23"/>
      <c r="AO165" s="39"/>
      <c r="AP165" s="39"/>
      <c r="AQ165" s="39"/>
      <c r="AR165" s="262"/>
      <c r="AS165" s="72"/>
    </row>
    <row r="166" spans="1:45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39"/>
      <c r="AH166" s="39"/>
      <c r="AI166" s="39"/>
      <c r="AJ166" s="39"/>
      <c r="AK166" s="39"/>
      <c r="AL166" s="23"/>
      <c r="AM166" s="23"/>
      <c r="AN166" s="23"/>
      <c r="AO166" s="39"/>
      <c r="AP166" s="39"/>
      <c r="AQ166" s="39"/>
      <c r="AR166" s="262"/>
      <c r="AS166" s="72"/>
    </row>
    <row r="167" spans="1:45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39"/>
      <c r="AH167" s="39"/>
      <c r="AI167" s="39"/>
      <c r="AJ167" s="39"/>
      <c r="AK167" s="39"/>
      <c r="AL167" s="23"/>
      <c r="AM167" s="23"/>
      <c r="AN167" s="23"/>
      <c r="AO167" s="39"/>
      <c r="AP167" s="39"/>
      <c r="AQ167" s="39"/>
      <c r="AR167" s="262"/>
      <c r="AS167" s="72"/>
    </row>
    <row r="168" spans="1:45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39"/>
      <c r="AH168" s="39"/>
      <c r="AI168" s="39"/>
      <c r="AJ168" s="39"/>
      <c r="AK168" s="39"/>
      <c r="AL168" s="23"/>
      <c r="AM168" s="23"/>
      <c r="AN168" s="23"/>
      <c r="AO168" s="39"/>
      <c r="AP168" s="39"/>
      <c r="AQ168" s="39"/>
      <c r="AR168" s="262"/>
      <c r="AS168" s="72"/>
    </row>
    <row r="169" spans="1:45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39"/>
      <c r="AH169" s="39"/>
      <c r="AI169" s="39"/>
      <c r="AJ169" s="39"/>
      <c r="AK169" s="39"/>
      <c r="AL169" s="23"/>
      <c r="AM169" s="23"/>
      <c r="AN169" s="23"/>
      <c r="AO169" s="39"/>
      <c r="AP169" s="39"/>
      <c r="AQ169" s="39"/>
      <c r="AR169" s="262"/>
      <c r="AS169" s="72"/>
    </row>
    <row r="170" spans="1:45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39"/>
      <c r="AH170" s="39"/>
      <c r="AI170" s="39"/>
      <c r="AJ170" s="39"/>
      <c r="AK170" s="39"/>
      <c r="AL170" s="23"/>
      <c r="AM170" s="23"/>
      <c r="AN170" s="23"/>
      <c r="AO170" s="39"/>
      <c r="AP170" s="39"/>
      <c r="AQ170" s="39"/>
      <c r="AR170" s="262"/>
      <c r="AS170" s="72"/>
    </row>
    <row r="171" spans="1:45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39"/>
      <c r="AH171" s="39"/>
      <c r="AI171" s="39"/>
      <c r="AJ171" s="39"/>
      <c r="AK171" s="39"/>
      <c r="AL171" s="23"/>
      <c r="AM171" s="23"/>
      <c r="AN171" s="23"/>
      <c r="AO171" s="39"/>
      <c r="AP171" s="39"/>
      <c r="AQ171" s="39"/>
      <c r="AR171" s="262"/>
      <c r="AS171" s="72"/>
    </row>
    <row r="172" spans="1:45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39"/>
      <c r="AH172" s="39"/>
      <c r="AI172" s="39"/>
      <c r="AJ172" s="39"/>
      <c r="AK172" s="39"/>
      <c r="AL172" s="23"/>
      <c r="AM172" s="23"/>
      <c r="AN172" s="23"/>
      <c r="AO172" s="39"/>
      <c r="AP172" s="39"/>
      <c r="AQ172" s="39"/>
      <c r="AR172" s="262"/>
      <c r="AS172" s="72"/>
    </row>
    <row r="173" spans="1:45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39"/>
      <c r="AH173" s="39"/>
      <c r="AI173" s="39"/>
      <c r="AJ173" s="39"/>
      <c r="AK173" s="39"/>
      <c r="AL173" s="23"/>
      <c r="AM173" s="23"/>
      <c r="AN173" s="23"/>
      <c r="AO173" s="39"/>
      <c r="AP173" s="39"/>
      <c r="AQ173" s="39"/>
      <c r="AR173" s="262"/>
      <c r="AS173" s="72"/>
    </row>
    <row r="174" spans="1:45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39"/>
      <c r="AH174" s="39"/>
      <c r="AI174" s="39"/>
      <c r="AJ174" s="39"/>
      <c r="AK174" s="39"/>
      <c r="AL174" s="23"/>
      <c r="AM174" s="23"/>
      <c r="AN174" s="23"/>
      <c r="AO174" s="39"/>
      <c r="AP174" s="39"/>
      <c r="AQ174" s="39"/>
      <c r="AR174" s="262"/>
      <c r="AS174" s="72"/>
    </row>
    <row r="175" spans="1:45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39"/>
      <c r="AH175" s="39"/>
      <c r="AI175" s="39"/>
      <c r="AJ175" s="39"/>
      <c r="AK175" s="39"/>
      <c r="AL175" s="23"/>
      <c r="AM175" s="23"/>
      <c r="AN175" s="23"/>
      <c r="AO175" s="39"/>
      <c r="AP175" s="39"/>
      <c r="AQ175" s="39"/>
      <c r="AR175" s="262"/>
      <c r="AS175" s="72"/>
    </row>
    <row r="176" spans="1:45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39"/>
      <c r="AH176" s="39"/>
      <c r="AI176" s="39"/>
      <c r="AJ176" s="39"/>
      <c r="AK176" s="39"/>
      <c r="AL176" s="23"/>
      <c r="AM176" s="23"/>
      <c r="AN176" s="23"/>
      <c r="AO176" s="39"/>
      <c r="AP176" s="39"/>
      <c r="AQ176" s="39"/>
      <c r="AR176" s="262"/>
      <c r="AS176" s="72"/>
    </row>
    <row r="177" spans="1:45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39"/>
      <c r="AH177" s="39"/>
      <c r="AI177" s="39"/>
      <c r="AJ177" s="39"/>
      <c r="AK177" s="39"/>
      <c r="AL177" s="23"/>
      <c r="AM177" s="23"/>
      <c r="AN177" s="23"/>
      <c r="AO177" s="39"/>
      <c r="AP177" s="39"/>
      <c r="AQ177" s="39"/>
      <c r="AR177" s="262"/>
      <c r="AS177" s="72"/>
    </row>
    <row r="178" spans="1:45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39"/>
      <c r="AH178" s="39"/>
      <c r="AI178" s="39"/>
      <c r="AJ178" s="39"/>
      <c r="AK178" s="39"/>
      <c r="AL178" s="23"/>
      <c r="AM178" s="23"/>
      <c r="AN178" s="23"/>
      <c r="AO178" s="39"/>
      <c r="AP178" s="39"/>
      <c r="AQ178" s="39"/>
      <c r="AR178" s="262"/>
      <c r="AS178" s="72"/>
    </row>
    <row r="179" spans="1:45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2"/>
      <c r="AG179" s="39"/>
      <c r="AH179" s="39"/>
      <c r="AI179" s="39"/>
      <c r="AJ179" s="39"/>
      <c r="AK179" s="39"/>
      <c r="AL179" s="23"/>
      <c r="AM179" s="23"/>
      <c r="AN179" s="23"/>
      <c r="AO179" s="39"/>
      <c r="AP179" s="39"/>
      <c r="AQ179" s="39"/>
      <c r="AR179" s="262"/>
      <c r="AS179" s="72"/>
    </row>
    <row r="180" spans="1:45" s="8" customFormat="1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2"/>
      <c r="AG180" s="39"/>
      <c r="AH180" s="39"/>
      <c r="AI180" s="39"/>
      <c r="AJ180" s="39"/>
      <c r="AK180" s="39"/>
      <c r="AL180" s="23"/>
      <c r="AM180" s="23"/>
      <c r="AN180" s="23"/>
      <c r="AO180" s="39"/>
      <c r="AP180" s="39"/>
      <c r="AQ180" s="39"/>
      <c r="AR180" s="262"/>
      <c r="AS180" s="72"/>
    </row>
    <row r="181" spans="1:45" s="8" customFormat="1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2"/>
      <c r="AG181" s="39"/>
      <c r="AH181" s="39"/>
      <c r="AI181" s="39"/>
      <c r="AJ181" s="39"/>
      <c r="AK181" s="39"/>
      <c r="AL181" s="23"/>
      <c r="AM181" s="23"/>
      <c r="AN181" s="23"/>
      <c r="AO181" s="39"/>
      <c r="AP181" s="39"/>
      <c r="AQ181" s="39"/>
      <c r="AR181" s="262"/>
      <c r="AS181" s="72"/>
    </row>
    <row r="182" spans="1:45" s="8" customFormat="1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2"/>
      <c r="AG182" s="39"/>
      <c r="AH182" s="39"/>
      <c r="AI182" s="39"/>
      <c r="AJ182" s="39"/>
      <c r="AK182" s="39"/>
      <c r="AL182" s="23"/>
      <c r="AM182" s="23"/>
      <c r="AN182" s="23"/>
      <c r="AO182" s="39"/>
      <c r="AP182" s="39"/>
      <c r="AQ182" s="39"/>
      <c r="AR182" s="262"/>
      <c r="AS182" s="72"/>
    </row>
    <row r="183" spans="1:45" s="8" customFormat="1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2"/>
      <c r="AG183" s="39"/>
      <c r="AH183" s="39"/>
      <c r="AI183" s="39"/>
      <c r="AJ183" s="39"/>
      <c r="AK183" s="39"/>
      <c r="AL183" s="23"/>
      <c r="AM183" s="23"/>
      <c r="AN183" s="23"/>
      <c r="AO183" s="39"/>
      <c r="AP183" s="39"/>
      <c r="AQ183" s="39"/>
      <c r="AR183" s="262"/>
      <c r="AS183" s="72"/>
    </row>
    <row r="184" spans="1:45" s="8" customFormat="1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2"/>
      <c r="AG184" s="39"/>
      <c r="AH184" s="39"/>
      <c r="AI184" s="39"/>
      <c r="AJ184" s="39"/>
      <c r="AK184" s="39"/>
      <c r="AL184" s="23"/>
      <c r="AM184" s="23"/>
      <c r="AN184" s="23"/>
      <c r="AO184" s="39"/>
      <c r="AP184" s="39"/>
      <c r="AQ184" s="39"/>
      <c r="AR184" s="262"/>
      <c r="AS184" s="72"/>
    </row>
    <row r="185" spans="1:45" s="8" customFormat="1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2"/>
      <c r="AG185" s="39"/>
      <c r="AH185" s="39"/>
      <c r="AI185" s="39"/>
      <c r="AJ185" s="39"/>
      <c r="AK185" s="39"/>
      <c r="AL185" s="23"/>
      <c r="AM185" s="23"/>
      <c r="AN185" s="23"/>
      <c r="AO185" s="39"/>
      <c r="AP185" s="39"/>
      <c r="AQ185" s="39"/>
      <c r="AR185" s="262"/>
      <c r="AS185" s="72"/>
    </row>
    <row r="186" spans="1:45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1:45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1:45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61</v>
      </c>
      <c r="F1" s="70"/>
      <c r="G1" s="71"/>
      <c r="H1" s="7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0"/>
      <c r="AB1" s="70"/>
      <c r="AC1" s="71"/>
      <c r="AD1" s="7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89" t="s">
        <v>140</v>
      </c>
      <c r="C2" s="84"/>
      <c r="D2" s="190"/>
      <c r="E2" s="13" t="s">
        <v>13</v>
      </c>
      <c r="F2" s="14"/>
      <c r="G2" s="14"/>
      <c r="H2" s="14"/>
      <c r="I2" s="20"/>
      <c r="J2" s="15"/>
      <c r="K2" s="100"/>
      <c r="L2" s="22" t="s">
        <v>141</v>
      </c>
      <c r="M2" s="14"/>
      <c r="N2" s="14"/>
      <c r="O2" s="21"/>
      <c r="P2" s="19"/>
      <c r="Q2" s="22" t="s">
        <v>142</v>
      </c>
      <c r="R2" s="14"/>
      <c r="S2" s="14"/>
      <c r="T2" s="14"/>
      <c r="U2" s="20"/>
      <c r="V2" s="21"/>
      <c r="W2" s="19"/>
      <c r="X2" s="191" t="s">
        <v>143</v>
      </c>
      <c r="Y2" s="192"/>
      <c r="Z2" s="193"/>
      <c r="AA2" s="13" t="s">
        <v>13</v>
      </c>
      <c r="AB2" s="14"/>
      <c r="AC2" s="14"/>
      <c r="AD2" s="14"/>
      <c r="AE2" s="20"/>
      <c r="AF2" s="15"/>
      <c r="AG2" s="100"/>
      <c r="AH2" s="22" t="s">
        <v>144</v>
      </c>
      <c r="AI2" s="14"/>
      <c r="AJ2" s="14"/>
      <c r="AK2" s="21"/>
      <c r="AL2" s="19"/>
      <c r="AM2" s="22" t="s">
        <v>142</v>
      </c>
      <c r="AN2" s="14"/>
      <c r="AO2" s="14"/>
      <c r="AP2" s="14"/>
      <c r="AQ2" s="20"/>
      <c r="AR2" s="21"/>
      <c r="AS2" s="15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114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114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>
        <v>1989</v>
      </c>
      <c r="C4" s="24" t="s">
        <v>36</v>
      </c>
      <c r="D4" s="35" t="s">
        <v>63</v>
      </c>
      <c r="E4" s="24">
        <v>22</v>
      </c>
      <c r="F4" s="24">
        <v>2</v>
      </c>
      <c r="G4" s="24">
        <v>22</v>
      </c>
      <c r="H4" s="24">
        <v>18</v>
      </c>
      <c r="I4" s="24"/>
      <c r="J4" s="36"/>
      <c r="K4" s="27"/>
      <c r="L4" s="129"/>
      <c r="M4" s="18"/>
      <c r="N4" s="18"/>
      <c r="O4" s="18"/>
      <c r="P4" s="23"/>
      <c r="Q4" s="24"/>
      <c r="R4" s="24"/>
      <c r="S4" s="28"/>
      <c r="T4" s="24"/>
      <c r="U4" s="24"/>
      <c r="V4" s="194"/>
      <c r="W4" s="27"/>
      <c r="X4" s="24"/>
      <c r="Y4" s="24"/>
      <c r="Z4" s="2"/>
      <c r="AA4" s="24"/>
      <c r="AB4" s="24"/>
      <c r="AC4" s="24"/>
      <c r="AD4" s="24"/>
      <c r="AE4" s="24"/>
      <c r="AF4" s="2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95"/>
      <c r="AS4" s="80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75" t="s">
        <v>145</v>
      </c>
      <c r="C5" s="76"/>
      <c r="D5" s="74"/>
      <c r="E5" s="77">
        <f>SUM(E4:E4)</f>
        <v>22</v>
      </c>
      <c r="F5" s="77">
        <f>SUM(F4:F4)</f>
        <v>2</v>
      </c>
      <c r="G5" s="77">
        <f>SUM(G4:G4)</f>
        <v>22</v>
      </c>
      <c r="H5" s="77">
        <f>SUM(H4:H4)</f>
        <v>18</v>
      </c>
      <c r="I5" s="77">
        <f>SUM(I4:I4)</f>
        <v>0</v>
      </c>
      <c r="J5" s="196">
        <v>0</v>
      </c>
      <c r="K5" s="100">
        <f>SUM(K4:K4)</f>
        <v>0</v>
      </c>
      <c r="L5" s="22"/>
      <c r="M5" s="20"/>
      <c r="N5" s="166"/>
      <c r="O5" s="167"/>
      <c r="P5" s="23"/>
      <c r="Q5" s="77">
        <f>SUM(Q4:Q4)</f>
        <v>0</v>
      </c>
      <c r="R5" s="77">
        <f>SUM(R4:R4)</f>
        <v>0</v>
      </c>
      <c r="S5" s="77">
        <f>SUM(S4:S4)</f>
        <v>0</v>
      </c>
      <c r="T5" s="77">
        <f>SUM(T4:T4)</f>
        <v>0</v>
      </c>
      <c r="U5" s="77">
        <f>SUM(U4:U4)</f>
        <v>0</v>
      </c>
      <c r="V5" s="37">
        <v>0</v>
      </c>
      <c r="W5" s="100">
        <f>SUM(W4:W4)</f>
        <v>0</v>
      </c>
      <c r="X5" s="16" t="s">
        <v>145</v>
      </c>
      <c r="Y5" s="17"/>
      <c r="Z5" s="15"/>
      <c r="AA5" s="77">
        <f>SUM(AA4:AA4)</f>
        <v>0</v>
      </c>
      <c r="AB5" s="77">
        <f>SUM(AB4:AB4)</f>
        <v>0</v>
      </c>
      <c r="AC5" s="77">
        <f>SUM(AC4:AC4)</f>
        <v>0</v>
      </c>
      <c r="AD5" s="77">
        <f>SUM(AD4:AD4)</f>
        <v>0</v>
      </c>
      <c r="AE5" s="77">
        <f>SUM(AE4:AE4)</f>
        <v>0</v>
      </c>
      <c r="AF5" s="196">
        <v>0</v>
      </c>
      <c r="AG5" s="100">
        <f>SUM(AG4:AG4)</f>
        <v>0</v>
      </c>
      <c r="AH5" s="22"/>
      <c r="AI5" s="20"/>
      <c r="AJ5" s="166"/>
      <c r="AK5" s="167"/>
      <c r="AL5" s="23"/>
      <c r="AM5" s="77">
        <f>SUM(AM4:AM4)</f>
        <v>0</v>
      </c>
      <c r="AN5" s="77">
        <f>SUM(AN4:AN4)</f>
        <v>0</v>
      </c>
      <c r="AO5" s="77">
        <f>SUM(AO4:AO4)</f>
        <v>0</v>
      </c>
      <c r="AP5" s="77">
        <f>SUM(AP4:AP4)</f>
        <v>0</v>
      </c>
      <c r="AQ5" s="77">
        <f>SUM(AQ4:AQ4)</f>
        <v>0</v>
      </c>
      <c r="AR5" s="196">
        <v>0</v>
      </c>
      <c r="AS5" s="156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7"/>
      <c r="L6" s="23"/>
      <c r="M6" s="23"/>
      <c r="N6" s="23"/>
      <c r="O6" s="23"/>
      <c r="P6" s="39"/>
      <c r="Q6" s="39"/>
      <c r="R6" s="42"/>
      <c r="S6" s="39"/>
      <c r="T6" s="39"/>
      <c r="U6" s="23"/>
      <c r="V6" s="23"/>
      <c r="W6" s="27"/>
      <c r="X6" s="39"/>
      <c r="Y6" s="39"/>
      <c r="Z6" s="39"/>
      <c r="AA6" s="39"/>
      <c r="AB6" s="39"/>
      <c r="AC6" s="39"/>
      <c r="AD6" s="39"/>
      <c r="AE6" s="39"/>
      <c r="AF6" s="40"/>
      <c r="AG6" s="27"/>
      <c r="AH6" s="23"/>
      <c r="AI6" s="23"/>
      <c r="AJ6" s="23"/>
      <c r="AK6" s="23"/>
      <c r="AL6" s="39"/>
      <c r="AM6" s="39"/>
      <c r="AN6" s="42"/>
      <c r="AO6" s="39"/>
      <c r="AP6" s="39"/>
      <c r="AQ6" s="23"/>
      <c r="AR6" s="23"/>
      <c r="AS6" s="27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97" t="s">
        <v>146</v>
      </c>
      <c r="C7" s="198"/>
      <c r="D7" s="199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28</v>
      </c>
      <c r="M7" s="18" t="s">
        <v>29</v>
      </c>
      <c r="N7" s="18" t="s">
        <v>147</v>
      </c>
      <c r="O7" s="18" t="s">
        <v>148</v>
      </c>
      <c r="Q7" s="42"/>
      <c r="R7" s="42" t="s">
        <v>51</v>
      </c>
      <c r="S7" s="42"/>
      <c r="T7" s="61" t="s">
        <v>52</v>
      </c>
      <c r="U7" s="23"/>
      <c r="V7" s="27"/>
      <c r="W7" s="27"/>
      <c r="X7" s="200"/>
      <c r="Y7" s="200"/>
      <c r="Z7" s="200"/>
      <c r="AA7" s="200"/>
      <c r="AB7" s="200"/>
      <c r="AC7" s="42"/>
      <c r="AD7" s="42"/>
      <c r="AE7" s="42"/>
      <c r="AF7" s="39"/>
      <c r="AG7" s="39"/>
      <c r="AH7" s="39"/>
      <c r="AI7" s="39"/>
      <c r="AJ7" s="39"/>
      <c r="AK7" s="39"/>
      <c r="AM7" s="27"/>
      <c r="AN7" s="200"/>
      <c r="AO7" s="200"/>
      <c r="AP7" s="200"/>
      <c r="AQ7" s="200"/>
      <c r="AR7" s="200"/>
      <c r="AS7" s="200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12</v>
      </c>
      <c r="C8" s="12"/>
      <c r="D8" s="46"/>
      <c r="E8" s="201">
        <v>259</v>
      </c>
      <c r="F8" s="201">
        <v>13</v>
      </c>
      <c r="G8" s="201">
        <v>161</v>
      </c>
      <c r="H8" s="201">
        <v>110</v>
      </c>
      <c r="I8" s="201">
        <v>928</v>
      </c>
      <c r="J8" s="202">
        <v>0.53600000000000003</v>
      </c>
      <c r="K8" s="39">
        <f>PRODUCT(I8/J8)</f>
        <v>1731.3432835820895</v>
      </c>
      <c r="L8" s="203">
        <f>PRODUCT((F8+G8)/E8)</f>
        <v>0.6718146718146718</v>
      </c>
      <c r="M8" s="203">
        <f>PRODUCT(H8/E8)</f>
        <v>0.42471042471042469</v>
      </c>
      <c r="N8" s="203">
        <f>PRODUCT((F8+G8+H8)/E8)</f>
        <v>1.0965250965250966</v>
      </c>
      <c r="O8" s="203">
        <f>PRODUCT(I8/E8)</f>
        <v>3.583011583011583</v>
      </c>
      <c r="Q8" s="42"/>
      <c r="R8" s="42"/>
      <c r="S8" s="42"/>
      <c r="T8" s="39" t="s">
        <v>64</v>
      </c>
      <c r="U8" s="39"/>
      <c r="V8" s="39"/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04" t="s">
        <v>140</v>
      </c>
      <c r="C9" s="205"/>
      <c r="D9" s="206"/>
      <c r="E9" s="201">
        <f>PRODUCT(E5+Q5)</f>
        <v>22</v>
      </c>
      <c r="F9" s="201">
        <f>PRODUCT(F5+R5)</f>
        <v>2</v>
      </c>
      <c r="G9" s="201">
        <f>PRODUCT(G5+S5)</f>
        <v>22</v>
      </c>
      <c r="H9" s="201">
        <f>PRODUCT(H5+T5)</f>
        <v>18</v>
      </c>
      <c r="I9" s="201">
        <f>PRODUCT(I5+U5)</f>
        <v>0</v>
      </c>
      <c r="J9" s="202">
        <v>0</v>
      </c>
      <c r="K9" s="39">
        <f>PRODUCT(K5+W5)</f>
        <v>0</v>
      </c>
      <c r="L9" s="203">
        <f>PRODUCT((F9+G9)/E9)</f>
        <v>1.0909090909090908</v>
      </c>
      <c r="M9" s="203">
        <f>PRODUCT(H9/E9)</f>
        <v>0.81818181818181823</v>
      </c>
      <c r="N9" s="203">
        <f>PRODUCT((F9+G9+H9)/E9)</f>
        <v>1.9090909090909092</v>
      </c>
      <c r="O9" s="203">
        <f>PRODUCT(I9/E9)</f>
        <v>0</v>
      </c>
      <c r="Q9" s="42"/>
      <c r="R9" s="42"/>
      <c r="S9" s="42"/>
      <c r="T9" s="39" t="s">
        <v>53</v>
      </c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07" t="s">
        <v>143</v>
      </c>
      <c r="C10" s="208"/>
      <c r="D10" s="209"/>
      <c r="E10" s="201">
        <f>PRODUCT(AA5+AM5)</f>
        <v>0</v>
      </c>
      <c r="F10" s="201">
        <f>PRODUCT(AB5+AN5)</f>
        <v>0</v>
      </c>
      <c r="G10" s="201">
        <f>PRODUCT(AC5+AO5)</f>
        <v>0</v>
      </c>
      <c r="H10" s="201">
        <f>PRODUCT(AD5+AP5)</f>
        <v>0</v>
      </c>
      <c r="I10" s="201">
        <f>PRODUCT(AE5+AQ5)</f>
        <v>0</v>
      </c>
      <c r="J10" s="202">
        <v>0</v>
      </c>
      <c r="K10" s="23">
        <f>PRODUCT(AG5+AS5)</f>
        <v>0</v>
      </c>
      <c r="L10" s="203">
        <v>0</v>
      </c>
      <c r="M10" s="203">
        <v>0</v>
      </c>
      <c r="N10" s="203">
        <v>0</v>
      </c>
      <c r="O10" s="203">
        <v>0</v>
      </c>
      <c r="Q10" s="42"/>
      <c r="R10" s="42"/>
      <c r="S10" s="39"/>
      <c r="T10" s="39" t="s">
        <v>54</v>
      </c>
      <c r="U10" s="23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2"/>
      <c r="AK10" s="39"/>
      <c r="AL10" s="23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10" t="s">
        <v>145</v>
      </c>
      <c r="C11" s="211"/>
      <c r="D11" s="212"/>
      <c r="E11" s="201">
        <f>SUM(E8:E10)</f>
        <v>281</v>
      </c>
      <c r="F11" s="201">
        <f t="shared" ref="F11:I11" si="0">SUM(F8:F10)</f>
        <v>15</v>
      </c>
      <c r="G11" s="201">
        <f t="shared" si="0"/>
        <v>183</v>
      </c>
      <c r="H11" s="201">
        <f t="shared" si="0"/>
        <v>128</v>
      </c>
      <c r="I11" s="201">
        <f t="shared" si="0"/>
        <v>928</v>
      </c>
      <c r="J11" s="202">
        <v>0</v>
      </c>
      <c r="K11" s="39">
        <f>SUM(K8:K10)</f>
        <v>1731.3432835820895</v>
      </c>
      <c r="L11" s="203">
        <f>PRODUCT((F11+G11)/E11)</f>
        <v>0.70462633451957291</v>
      </c>
      <c r="M11" s="203">
        <f>PRODUCT(H11/E11)</f>
        <v>0.45551601423487542</v>
      </c>
      <c r="N11" s="203">
        <f>PRODUCT((F11+G11+H11)/E11)</f>
        <v>1.1601423487544484</v>
      </c>
      <c r="O11" s="203">
        <v>3.58</v>
      </c>
      <c r="Q11" s="23"/>
      <c r="R11" s="23"/>
      <c r="S11" s="23"/>
      <c r="T11" s="39" t="s">
        <v>55</v>
      </c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3"/>
      <c r="F12" s="23"/>
      <c r="G12" s="23"/>
      <c r="H12" s="23"/>
      <c r="I12" s="23"/>
      <c r="J12" s="39"/>
      <c r="K12" s="39"/>
      <c r="L12" s="23"/>
      <c r="M12" s="23"/>
      <c r="N12" s="23"/>
      <c r="O12" s="23"/>
      <c r="P12" s="39"/>
      <c r="Q12" s="39"/>
      <c r="R12" s="39"/>
      <c r="S12" s="39"/>
      <c r="T12" s="1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3"/>
      <c r="R84" s="23"/>
      <c r="S84" s="23"/>
      <c r="T84" s="39"/>
      <c r="U84" s="23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42"/>
      <c r="AK84" s="39"/>
      <c r="AL84" s="23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39"/>
      <c r="U85" s="23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42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23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42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23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23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23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23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23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23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23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23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23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23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23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23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23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23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23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23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23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23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23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23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23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23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23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23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23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23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23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23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23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23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23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23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23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23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23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23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23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23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23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23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23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23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23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23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23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23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23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23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23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23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23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23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23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23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23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23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23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23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23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23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23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23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23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23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23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23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23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23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23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23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23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23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23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23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23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23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23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23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42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42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42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42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9"/>
      <c r="U169" s="42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9"/>
      <c r="U170" s="42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42"/>
      <c r="AK170" s="39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9"/>
      <c r="U171" s="42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42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42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42"/>
      <c r="AK172" s="39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9"/>
      <c r="U173" s="42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42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9"/>
      <c r="U174" s="42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42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9"/>
      <c r="U175" s="42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42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42"/>
      <c r="AK176" s="23"/>
      <c r="AL176" s="23"/>
    </row>
    <row r="177" spans="12:38" x14ac:dyDescent="0.25">
      <c r="R177" s="27"/>
      <c r="S177" s="27"/>
      <c r="T177" s="39"/>
      <c r="U177" s="42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42"/>
    </row>
    <row r="178" spans="12:38" x14ac:dyDescent="0.25">
      <c r="R178" s="27"/>
      <c r="S178" s="27"/>
      <c r="T178" s="39"/>
      <c r="U178" s="42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42"/>
    </row>
    <row r="179" spans="12:38" x14ac:dyDescent="0.25">
      <c r="R179" s="27"/>
      <c r="S179" s="27"/>
      <c r="T179" s="42"/>
      <c r="U179" s="42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42"/>
    </row>
    <row r="180" spans="12:38" x14ac:dyDescent="0.25">
      <c r="L180"/>
      <c r="M180"/>
      <c r="N180"/>
      <c r="O180"/>
      <c r="P180"/>
      <c r="R180" s="27"/>
      <c r="S180" s="27"/>
      <c r="T180" s="42"/>
      <c r="U180" s="42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42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42"/>
      <c r="U181" s="42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42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2"/>
      <c r="U182" s="42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4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2"/>
      <c r="U183" s="42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4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2"/>
      <c r="U184" s="42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4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2"/>
      <c r="U185" s="42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4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2"/>
      <c r="U186" s="42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4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4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4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4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4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3" customWidth="1"/>
    <col min="3" max="3" width="20.28515625" style="62" customWidth="1"/>
    <col min="4" max="4" width="10.5703125" style="98" customWidth="1"/>
    <col min="5" max="5" width="8.85546875" style="98" customWidth="1"/>
    <col min="6" max="6" width="0.7109375" style="27" customWidth="1"/>
    <col min="7" max="11" width="5.28515625" style="62" customWidth="1"/>
    <col min="12" max="12" width="7.7109375" style="62" customWidth="1"/>
    <col min="13" max="16" width="5.28515625" style="62" customWidth="1"/>
    <col min="17" max="21" width="6.7109375" style="179" customWidth="1"/>
    <col min="22" max="22" width="10.5703125" style="62" customWidth="1"/>
    <col min="23" max="23" width="22.28515625" style="98" customWidth="1"/>
    <col min="24" max="24" width="9.7109375" style="62" customWidth="1"/>
    <col min="25" max="30" width="9.140625" style="72"/>
  </cols>
  <sheetData>
    <row r="1" spans="1:30" ht="18.75" x14ac:dyDescent="0.3">
      <c r="A1" s="1"/>
      <c r="B1" s="99" t="s">
        <v>95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71"/>
      <c r="R1" s="171"/>
      <c r="S1" s="171"/>
      <c r="T1" s="171"/>
      <c r="U1" s="171"/>
      <c r="V1" s="84"/>
      <c r="W1" s="85"/>
      <c r="X1" s="66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35</v>
      </c>
      <c r="C2" s="5" t="s">
        <v>61</v>
      </c>
      <c r="D2" s="11"/>
      <c r="E2" s="11"/>
      <c r="F2" s="87"/>
      <c r="G2" s="71"/>
      <c r="H2" s="11"/>
      <c r="I2" s="11"/>
      <c r="J2" s="11"/>
      <c r="K2" s="11"/>
      <c r="L2" s="11"/>
      <c r="M2" s="11"/>
      <c r="N2" s="11"/>
      <c r="O2" s="11"/>
      <c r="P2" s="11"/>
      <c r="Q2" s="172"/>
      <c r="R2" s="172"/>
      <c r="S2" s="172"/>
      <c r="T2" s="172"/>
      <c r="U2" s="172"/>
      <c r="V2" s="11"/>
      <c r="W2" s="71"/>
      <c r="X2" s="28"/>
      <c r="Y2" s="86"/>
      <c r="Z2" s="86"/>
      <c r="AA2" s="86"/>
      <c r="AB2" s="86"/>
      <c r="AC2" s="86"/>
      <c r="AD2" s="86"/>
    </row>
    <row r="3" spans="1:30" x14ac:dyDescent="0.25">
      <c r="A3" s="1"/>
      <c r="B3" s="22" t="s">
        <v>79</v>
      </c>
      <c r="C3" s="22" t="s">
        <v>80</v>
      </c>
      <c r="D3" s="75" t="s">
        <v>81</v>
      </c>
      <c r="E3" s="78" t="s">
        <v>1</v>
      </c>
      <c r="F3" s="23"/>
      <c r="G3" s="77" t="s">
        <v>69</v>
      </c>
      <c r="H3" s="74" t="s">
        <v>70</v>
      </c>
      <c r="I3" s="74" t="s">
        <v>33</v>
      </c>
      <c r="J3" s="17" t="s">
        <v>82</v>
      </c>
      <c r="K3" s="76" t="s">
        <v>83</v>
      </c>
      <c r="L3" s="76" t="s">
        <v>84</v>
      </c>
      <c r="M3" s="77" t="s">
        <v>68</v>
      </c>
      <c r="N3" s="77" t="s">
        <v>32</v>
      </c>
      <c r="O3" s="74" t="s">
        <v>85</v>
      </c>
      <c r="P3" s="77" t="s">
        <v>70</v>
      </c>
      <c r="Q3" s="173" t="s">
        <v>17</v>
      </c>
      <c r="R3" s="173">
        <v>1</v>
      </c>
      <c r="S3" s="173">
        <v>2</v>
      </c>
      <c r="T3" s="173">
        <v>3</v>
      </c>
      <c r="U3" s="173" t="s">
        <v>86</v>
      </c>
      <c r="V3" s="17" t="s">
        <v>22</v>
      </c>
      <c r="W3" s="16" t="s">
        <v>87</v>
      </c>
      <c r="X3" s="16" t="s">
        <v>88</v>
      </c>
      <c r="Y3" s="86"/>
      <c r="Z3" s="86"/>
      <c r="AA3" s="86"/>
      <c r="AB3" s="86"/>
      <c r="AC3" s="86"/>
      <c r="AD3" s="86"/>
    </row>
    <row r="4" spans="1:30" x14ac:dyDescent="0.25">
      <c r="A4" s="9"/>
      <c r="B4" s="88" t="s">
        <v>94</v>
      </c>
      <c r="C4" s="89" t="s">
        <v>107</v>
      </c>
      <c r="D4" s="88" t="s">
        <v>91</v>
      </c>
      <c r="E4" s="155" t="s">
        <v>37</v>
      </c>
      <c r="F4" s="156"/>
      <c r="G4" s="91"/>
      <c r="H4" s="92"/>
      <c r="I4" s="91">
        <v>1</v>
      </c>
      <c r="J4" s="93"/>
      <c r="K4" s="93"/>
      <c r="L4" s="93"/>
      <c r="M4" s="93">
        <v>1</v>
      </c>
      <c r="N4" s="91"/>
      <c r="O4" s="92"/>
      <c r="P4" s="92"/>
      <c r="Q4" s="174"/>
      <c r="R4" s="174"/>
      <c r="S4" s="174"/>
      <c r="T4" s="174"/>
      <c r="U4" s="174"/>
      <c r="V4" s="157"/>
      <c r="W4" s="88" t="s">
        <v>92</v>
      </c>
      <c r="X4" s="91">
        <v>950</v>
      </c>
      <c r="Y4" s="86"/>
      <c r="Z4" s="86"/>
      <c r="AA4" s="86"/>
      <c r="AB4" s="86"/>
      <c r="AC4" s="86"/>
      <c r="AD4" s="86"/>
    </row>
    <row r="5" spans="1:30" x14ac:dyDescent="0.25">
      <c r="A5" s="9"/>
      <c r="B5" s="88" t="s">
        <v>89</v>
      </c>
      <c r="C5" s="89" t="s">
        <v>90</v>
      </c>
      <c r="D5" s="90" t="s">
        <v>91</v>
      </c>
      <c r="E5" s="159" t="s">
        <v>37</v>
      </c>
      <c r="F5" s="100"/>
      <c r="G5" s="91"/>
      <c r="H5" s="92"/>
      <c r="I5" s="91">
        <v>1</v>
      </c>
      <c r="J5" s="93" t="s">
        <v>108</v>
      </c>
      <c r="K5" s="93">
        <v>4</v>
      </c>
      <c r="L5" s="93" t="s">
        <v>93</v>
      </c>
      <c r="M5" s="93">
        <v>1</v>
      </c>
      <c r="N5" s="91">
        <v>1</v>
      </c>
      <c r="O5" s="92">
        <v>4</v>
      </c>
      <c r="P5" s="91">
        <v>1</v>
      </c>
      <c r="Q5" s="174" t="s">
        <v>132</v>
      </c>
      <c r="R5" s="174" t="s">
        <v>131</v>
      </c>
      <c r="S5" s="174" t="s">
        <v>133</v>
      </c>
      <c r="T5" s="174" t="s">
        <v>134</v>
      </c>
      <c r="U5" s="174" t="s">
        <v>135</v>
      </c>
      <c r="V5" s="158">
        <v>0.72727272727272729</v>
      </c>
      <c r="W5" s="88" t="s">
        <v>92</v>
      </c>
      <c r="X5" s="91">
        <v>163</v>
      </c>
      <c r="Y5" s="86"/>
      <c r="Z5" s="86"/>
      <c r="AA5" s="86"/>
      <c r="AB5" s="86"/>
      <c r="AC5" s="86"/>
      <c r="AD5" s="86"/>
    </row>
    <row r="6" spans="1:30" x14ac:dyDescent="0.25">
      <c r="A6" s="9"/>
      <c r="B6" s="22" t="s">
        <v>7</v>
      </c>
      <c r="C6" s="17"/>
      <c r="D6" s="16"/>
      <c r="E6" s="180"/>
      <c r="F6" s="181"/>
      <c r="G6" s="18"/>
      <c r="H6" s="18"/>
      <c r="I6" s="18">
        <v>2</v>
      </c>
      <c r="J6" s="17"/>
      <c r="K6" s="17"/>
      <c r="L6" s="18"/>
      <c r="M6" s="18">
        <v>2</v>
      </c>
      <c r="N6" s="18">
        <v>1</v>
      </c>
      <c r="O6" s="18">
        <v>4</v>
      </c>
      <c r="P6" s="18">
        <v>1</v>
      </c>
      <c r="Q6" s="129" t="s">
        <v>132</v>
      </c>
      <c r="R6" s="129" t="s">
        <v>131</v>
      </c>
      <c r="S6" s="129" t="s">
        <v>133</v>
      </c>
      <c r="T6" s="129" t="s">
        <v>134</v>
      </c>
      <c r="U6" s="129" t="s">
        <v>135</v>
      </c>
      <c r="V6" s="37">
        <v>0.72699999999999998</v>
      </c>
      <c r="W6" s="182"/>
      <c r="X6" s="129"/>
      <c r="Y6" s="86"/>
      <c r="Z6" s="86"/>
      <c r="AA6" s="86"/>
      <c r="AB6" s="86"/>
      <c r="AC6" s="86"/>
      <c r="AD6" s="86"/>
    </row>
    <row r="7" spans="1:30" x14ac:dyDescent="0.25">
      <c r="A7" s="9"/>
      <c r="B7" s="183"/>
      <c r="C7" s="184"/>
      <c r="D7" s="132"/>
      <c r="E7" s="185"/>
      <c r="F7" s="134"/>
      <c r="G7" s="184"/>
      <c r="H7" s="184"/>
      <c r="I7" s="184"/>
      <c r="J7" s="186"/>
      <c r="K7" s="186"/>
      <c r="L7" s="186"/>
      <c r="M7" s="184"/>
      <c r="N7" s="184"/>
      <c r="O7" s="184"/>
      <c r="P7" s="184"/>
      <c r="Q7" s="187"/>
      <c r="R7" s="187"/>
      <c r="S7" s="187"/>
      <c r="T7" s="187"/>
      <c r="U7" s="187"/>
      <c r="V7" s="184"/>
      <c r="W7" s="132"/>
      <c r="X7" s="188"/>
      <c r="Y7" s="86"/>
      <c r="Z7" s="86"/>
      <c r="AA7" s="86"/>
      <c r="AB7" s="86"/>
      <c r="AC7" s="86"/>
      <c r="AD7" s="86"/>
    </row>
    <row r="8" spans="1:30" x14ac:dyDescent="0.25">
      <c r="A8" s="9"/>
      <c r="B8" s="61"/>
      <c r="C8" s="39"/>
      <c r="D8" s="61"/>
      <c r="E8" s="94"/>
      <c r="G8" s="39"/>
      <c r="H8" s="42"/>
      <c r="I8" s="39"/>
      <c r="J8" s="23"/>
      <c r="K8" s="23"/>
      <c r="L8" s="23"/>
      <c r="M8" s="39"/>
      <c r="N8" s="39"/>
      <c r="O8" s="39"/>
      <c r="P8" s="39"/>
      <c r="Q8" s="175"/>
      <c r="R8" s="175"/>
      <c r="S8" s="175"/>
      <c r="T8" s="175"/>
      <c r="U8" s="175"/>
      <c r="V8" s="39"/>
      <c r="W8" s="61"/>
      <c r="X8" s="39"/>
      <c r="Y8" s="86"/>
      <c r="Z8" s="86"/>
      <c r="AA8" s="86"/>
      <c r="AB8" s="86"/>
      <c r="AC8" s="86"/>
      <c r="AD8" s="86"/>
    </row>
    <row r="9" spans="1:30" x14ac:dyDescent="0.25">
      <c r="A9" s="9"/>
      <c r="B9" s="61"/>
      <c r="C9" s="39"/>
      <c r="D9" s="61"/>
      <c r="E9" s="94"/>
      <c r="G9" s="39"/>
      <c r="H9" s="42"/>
      <c r="I9" s="39"/>
      <c r="J9" s="23"/>
      <c r="K9" s="23"/>
      <c r="L9" s="23"/>
      <c r="M9" s="39"/>
      <c r="N9" s="39"/>
      <c r="O9" s="39"/>
      <c r="P9" s="39"/>
      <c r="Q9" s="175"/>
      <c r="R9" s="175"/>
      <c r="S9" s="175"/>
      <c r="T9" s="175"/>
      <c r="U9" s="175"/>
      <c r="V9" s="39"/>
      <c r="W9" s="61"/>
      <c r="X9" s="39"/>
      <c r="Y9" s="86"/>
      <c r="Z9" s="86"/>
      <c r="AA9" s="86"/>
      <c r="AB9" s="86"/>
      <c r="AC9" s="86"/>
      <c r="AD9" s="86"/>
    </row>
    <row r="10" spans="1:30" x14ac:dyDescent="0.25">
      <c r="A10" s="9"/>
      <c r="B10" s="61"/>
      <c r="C10" s="39"/>
      <c r="D10" s="61"/>
      <c r="E10" s="94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175"/>
      <c r="R10" s="175"/>
      <c r="S10" s="175"/>
      <c r="T10" s="175"/>
      <c r="U10" s="175"/>
      <c r="V10" s="39"/>
      <c r="W10" s="61"/>
      <c r="X10" s="39"/>
      <c r="Y10" s="86"/>
      <c r="Z10" s="86"/>
      <c r="AA10" s="86"/>
      <c r="AB10" s="86"/>
      <c r="AC10" s="86"/>
      <c r="AD10" s="86"/>
    </row>
    <row r="11" spans="1:30" x14ac:dyDescent="0.25">
      <c r="A11" s="9"/>
      <c r="B11" s="61"/>
      <c r="C11" s="39"/>
      <c r="D11" s="61"/>
      <c r="E11" s="94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175"/>
      <c r="R11" s="175"/>
      <c r="S11" s="175"/>
      <c r="T11" s="175"/>
      <c r="U11" s="175"/>
      <c r="V11" s="39"/>
      <c r="W11" s="61"/>
      <c r="X11" s="39"/>
      <c r="Y11" s="86"/>
      <c r="Z11" s="86"/>
      <c r="AA11" s="86"/>
      <c r="AB11" s="86"/>
      <c r="AC11" s="86"/>
      <c r="AD11" s="86"/>
    </row>
    <row r="12" spans="1:30" x14ac:dyDescent="0.25">
      <c r="A12" s="9"/>
      <c r="B12" s="61"/>
      <c r="C12" s="39"/>
      <c r="D12" s="61"/>
      <c r="E12" s="94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175"/>
      <c r="R12" s="175"/>
      <c r="S12" s="175"/>
      <c r="T12" s="175"/>
      <c r="U12" s="175"/>
      <c r="V12" s="39"/>
      <c r="W12" s="61"/>
      <c r="X12" s="39"/>
      <c r="Y12" s="86"/>
      <c r="Z12" s="86"/>
      <c r="AA12" s="86"/>
      <c r="AB12" s="86"/>
      <c r="AC12" s="86"/>
      <c r="AD12" s="86"/>
    </row>
    <row r="13" spans="1:30" x14ac:dyDescent="0.25">
      <c r="A13" s="9"/>
      <c r="B13" s="61"/>
      <c r="C13" s="39"/>
      <c r="D13" s="61"/>
      <c r="E13" s="94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175"/>
      <c r="R13" s="175"/>
      <c r="S13" s="175"/>
      <c r="T13" s="175"/>
      <c r="U13" s="175"/>
      <c r="V13" s="39"/>
      <c r="W13" s="61"/>
      <c r="X13" s="39"/>
      <c r="Y13" s="86"/>
      <c r="Z13" s="86"/>
      <c r="AA13" s="86"/>
      <c r="AB13" s="86"/>
      <c r="AC13" s="86"/>
      <c r="AD13" s="86"/>
    </row>
    <row r="14" spans="1:30" x14ac:dyDescent="0.25">
      <c r="A14" s="9"/>
      <c r="B14" s="61"/>
      <c r="C14" s="39"/>
      <c r="D14" s="61"/>
      <c r="E14" s="94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175"/>
      <c r="R14" s="175"/>
      <c r="S14" s="175"/>
      <c r="T14" s="175"/>
      <c r="U14" s="175"/>
      <c r="V14" s="39"/>
      <c r="W14" s="61"/>
      <c r="X14" s="39"/>
      <c r="Y14" s="86"/>
      <c r="Z14" s="86"/>
      <c r="AA14" s="86"/>
      <c r="AB14" s="86"/>
      <c r="AC14" s="86"/>
      <c r="AD14" s="86"/>
    </row>
    <row r="15" spans="1:30" x14ac:dyDescent="0.25">
      <c r="A15" s="9"/>
      <c r="B15" s="61"/>
      <c r="C15" s="39"/>
      <c r="D15" s="61"/>
      <c r="E15" s="94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175"/>
      <c r="R15" s="175"/>
      <c r="S15" s="175"/>
      <c r="T15" s="175"/>
      <c r="U15" s="175"/>
      <c r="V15" s="39"/>
      <c r="W15" s="61"/>
      <c r="X15" s="39"/>
      <c r="Y15" s="86"/>
      <c r="Z15" s="86"/>
      <c r="AA15" s="86"/>
      <c r="AB15" s="86"/>
      <c r="AC15" s="86"/>
      <c r="AD15" s="86"/>
    </row>
    <row r="16" spans="1:30" x14ac:dyDescent="0.25">
      <c r="A16" s="9"/>
      <c r="B16" s="61"/>
      <c r="C16" s="39"/>
      <c r="D16" s="61"/>
      <c r="E16" s="94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175"/>
      <c r="R16" s="175"/>
      <c r="S16" s="175"/>
      <c r="T16" s="175"/>
      <c r="U16" s="175"/>
      <c r="V16" s="39"/>
      <c r="W16" s="61"/>
      <c r="X16" s="39"/>
      <c r="Y16" s="86"/>
      <c r="Z16" s="86"/>
      <c r="AA16" s="86"/>
      <c r="AB16" s="86"/>
      <c r="AC16" s="86"/>
      <c r="AD16" s="86"/>
    </row>
    <row r="17" spans="1:30" x14ac:dyDescent="0.25">
      <c r="A17" s="9"/>
      <c r="B17" s="61"/>
      <c r="C17" s="39"/>
      <c r="D17" s="61"/>
      <c r="E17" s="94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175"/>
      <c r="R17" s="175"/>
      <c r="S17" s="175"/>
      <c r="T17" s="175"/>
      <c r="U17" s="175"/>
      <c r="V17" s="39"/>
      <c r="W17" s="61"/>
      <c r="X17" s="39"/>
      <c r="Y17" s="86"/>
      <c r="Z17" s="86"/>
      <c r="AA17" s="86"/>
      <c r="AB17" s="86"/>
      <c r="AC17" s="86"/>
      <c r="AD17" s="86"/>
    </row>
    <row r="18" spans="1:30" x14ac:dyDescent="0.25">
      <c r="A18" s="9"/>
      <c r="B18" s="39"/>
      <c r="C18" s="39"/>
      <c r="D18" s="61"/>
      <c r="E18" s="95"/>
      <c r="F18" s="61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175"/>
      <c r="R18" s="175"/>
      <c r="S18" s="175"/>
      <c r="T18" s="175"/>
      <c r="U18" s="175"/>
      <c r="V18" s="39"/>
      <c r="W18" s="61"/>
      <c r="X18" s="39"/>
      <c r="Y18" s="86"/>
      <c r="Z18" s="86"/>
      <c r="AA18" s="86"/>
      <c r="AB18" s="86"/>
      <c r="AC18" s="86"/>
      <c r="AD18" s="86"/>
    </row>
    <row r="19" spans="1:30" x14ac:dyDescent="0.25">
      <c r="A19" s="9"/>
      <c r="B19" s="39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176"/>
      <c r="R19" s="176"/>
      <c r="S19" s="176"/>
      <c r="T19" s="176"/>
      <c r="U19" s="176"/>
      <c r="V19" s="61"/>
      <c r="W19" s="61"/>
      <c r="X19" s="61"/>
      <c r="Y19" s="86"/>
      <c r="Z19" s="86"/>
      <c r="AA19" s="86"/>
      <c r="AB19" s="86"/>
      <c r="AC19" s="86"/>
      <c r="AD19" s="86"/>
    </row>
    <row r="20" spans="1:30" x14ac:dyDescent="0.25">
      <c r="A20" s="9"/>
      <c r="B20" s="39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176"/>
      <c r="R20" s="176"/>
      <c r="S20" s="176"/>
      <c r="T20" s="176"/>
      <c r="U20" s="176"/>
      <c r="V20" s="61"/>
      <c r="W20" s="61"/>
      <c r="X20" s="61"/>
      <c r="Y20" s="86"/>
      <c r="Z20" s="86"/>
      <c r="AA20" s="86"/>
      <c r="AB20" s="86"/>
      <c r="AC20" s="86"/>
      <c r="AD20" s="86"/>
    </row>
    <row r="21" spans="1:30" x14ac:dyDescent="0.25">
      <c r="A21" s="9"/>
      <c r="B21" s="39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176"/>
      <c r="R21" s="176"/>
      <c r="S21" s="176"/>
      <c r="T21" s="176"/>
      <c r="U21" s="176"/>
      <c r="V21" s="61"/>
      <c r="W21" s="61"/>
      <c r="X21" s="61"/>
      <c r="Y21" s="86"/>
      <c r="Z21" s="86"/>
      <c r="AA21" s="86"/>
      <c r="AB21" s="86"/>
      <c r="AC21" s="86"/>
      <c r="AD21" s="86"/>
    </row>
    <row r="22" spans="1:30" x14ac:dyDescent="0.25">
      <c r="A22" s="9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76"/>
      <c r="R22" s="176"/>
      <c r="S22" s="176"/>
      <c r="T22" s="176"/>
      <c r="U22" s="176"/>
      <c r="V22" s="61"/>
      <c r="W22" s="61"/>
      <c r="X22" s="61"/>
      <c r="Y22" s="86"/>
      <c r="Z22" s="86"/>
      <c r="AA22" s="86"/>
      <c r="AB22" s="86"/>
      <c r="AC22" s="86"/>
      <c r="AD22" s="86"/>
    </row>
    <row r="23" spans="1:30" x14ac:dyDescent="0.25">
      <c r="A23" s="9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176"/>
      <c r="R23" s="176"/>
      <c r="S23" s="176"/>
      <c r="T23" s="176"/>
      <c r="U23" s="176"/>
      <c r="V23" s="61"/>
      <c r="W23" s="61"/>
      <c r="X23" s="61"/>
      <c r="Y23" s="86"/>
      <c r="Z23" s="86"/>
      <c r="AA23" s="86"/>
      <c r="AB23" s="86"/>
      <c r="AC23" s="86"/>
      <c r="AD23" s="86"/>
    </row>
    <row r="24" spans="1:30" x14ac:dyDescent="0.25">
      <c r="A24" s="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176"/>
      <c r="R24" s="176"/>
      <c r="S24" s="176"/>
      <c r="T24" s="176"/>
      <c r="U24" s="176"/>
      <c r="V24" s="61"/>
      <c r="W24" s="61"/>
      <c r="X24" s="61"/>
      <c r="Y24" s="86"/>
      <c r="Z24" s="86"/>
      <c r="AA24" s="86"/>
      <c r="AB24" s="86"/>
      <c r="AC24" s="86"/>
      <c r="AD24" s="86"/>
    </row>
    <row r="25" spans="1:30" x14ac:dyDescent="0.25">
      <c r="A25" s="9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176"/>
      <c r="R25" s="176"/>
      <c r="S25" s="176"/>
      <c r="T25" s="176"/>
      <c r="U25" s="176"/>
      <c r="V25" s="61"/>
      <c r="W25" s="61"/>
      <c r="X25" s="61"/>
      <c r="Y25" s="86"/>
      <c r="Z25" s="86"/>
      <c r="AA25" s="86"/>
      <c r="AB25" s="86"/>
      <c r="AC25" s="86"/>
      <c r="AD25" s="86"/>
    </row>
    <row r="26" spans="1:30" x14ac:dyDescent="0.25">
      <c r="A26" s="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176"/>
      <c r="R26" s="176"/>
      <c r="S26" s="176"/>
      <c r="T26" s="176"/>
      <c r="U26" s="176"/>
      <c r="V26" s="61"/>
      <c r="W26" s="61"/>
      <c r="X26" s="61"/>
      <c r="Y26" s="86"/>
      <c r="Z26" s="86"/>
      <c r="AA26" s="86"/>
      <c r="AB26" s="86"/>
      <c r="AC26" s="86"/>
      <c r="AD26" s="86"/>
    </row>
    <row r="27" spans="1:30" x14ac:dyDescent="0.25">
      <c r="A27" s="9"/>
      <c r="B27" s="61"/>
      <c r="C27" s="39"/>
      <c r="D27" s="61"/>
      <c r="E27" s="94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175"/>
      <c r="R27" s="175"/>
      <c r="S27" s="175"/>
      <c r="T27" s="175"/>
      <c r="U27" s="175"/>
      <c r="V27" s="39"/>
      <c r="W27" s="61"/>
      <c r="X27" s="39"/>
      <c r="Y27" s="86"/>
      <c r="Z27" s="86"/>
      <c r="AA27" s="86"/>
      <c r="AB27" s="86"/>
      <c r="AC27" s="86"/>
      <c r="AD27" s="86"/>
    </row>
    <row r="28" spans="1:30" x14ac:dyDescent="0.25">
      <c r="A28" s="9"/>
      <c r="B28" s="61"/>
      <c r="C28" s="39"/>
      <c r="D28" s="61"/>
      <c r="E28" s="94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175"/>
      <c r="R28" s="175"/>
      <c r="S28" s="175"/>
      <c r="T28" s="175"/>
      <c r="U28" s="175"/>
      <c r="V28" s="39"/>
      <c r="W28" s="61"/>
      <c r="X28" s="39"/>
      <c r="Y28" s="86"/>
      <c r="Z28" s="86"/>
      <c r="AA28" s="86"/>
      <c r="AB28" s="86"/>
      <c r="AC28" s="86"/>
      <c r="AD28" s="86"/>
    </row>
    <row r="29" spans="1:30" x14ac:dyDescent="0.25">
      <c r="A29" s="9"/>
      <c r="B29" s="61"/>
      <c r="C29" s="39"/>
      <c r="D29" s="61"/>
      <c r="E29" s="94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175"/>
      <c r="R29" s="175"/>
      <c r="S29" s="175"/>
      <c r="T29" s="175"/>
      <c r="U29" s="175"/>
      <c r="V29" s="39"/>
      <c r="W29" s="96"/>
      <c r="X29" s="39"/>
      <c r="Y29" s="86"/>
      <c r="Z29" s="86"/>
      <c r="AA29" s="86"/>
      <c r="AB29" s="86"/>
      <c r="AC29" s="86"/>
      <c r="AD29" s="86"/>
    </row>
    <row r="30" spans="1:30" x14ac:dyDescent="0.25">
      <c r="A30" s="9"/>
      <c r="B30" s="61"/>
      <c r="C30" s="39"/>
      <c r="D30" s="61"/>
      <c r="E30" s="94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175"/>
      <c r="R30" s="175"/>
      <c r="S30" s="175"/>
      <c r="T30" s="175"/>
      <c r="U30" s="175"/>
      <c r="V30" s="39"/>
      <c r="W30" s="39"/>
      <c r="X30" s="39"/>
      <c r="Y30" s="86"/>
      <c r="Z30" s="86"/>
      <c r="AA30" s="86"/>
      <c r="AB30" s="86"/>
      <c r="AC30" s="86"/>
      <c r="AD30" s="86"/>
    </row>
    <row r="31" spans="1:30" x14ac:dyDescent="0.25">
      <c r="A31" s="9"/>
      <c r="B31" s="61"/>
      <c r="C31" s="39"/>
      <c r="D31" s="61"/>
      <c r="E31" s="94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175"/>
      <c r="R31" s="175"/>
      <c r="S31" s="175"/>
      <c r="T31" s="175"/>
      <c r="U31" s="175"/>
      <c r="V31" s="39"/>
      <c r="W31" s="97"/>
      <c r="X31" s="39"/>
      <c r="Y31" s="86"/>
      <c r="Z31" s="86"/>
      <c r="AA31" s="86"/>
      <c r="AB31" s="86"/>
      <c r="AC31" s="86"/>
      <c r="AD31" s="86"/>
    </row>
    <row r="32" spans="1:30" x14ac:dyDescent="0.25">
      <c r="A32" s="9"/>
      <c r="B32" s="61"/>
      <c r="C32" s="39"/>
      <c r="D32" s="61"/>
      <c r="E32" s="94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175"/>
      <c r="R32" s="175"/>
      <c r="S32" s="175"/>
      <c r="T32" s="175"/>
      <c r="U32" s="175"/>
      <c r="V32" s="39"/>
      <c r="W32" s="61"/>
      <c r="X32" s="39"/>
      <c r="Y32" s="86"/>
      <c r="Z32" s="86"/>
      <c r="AA32" s="86"/>
      <c r="AB32" s="86"/>
      <c r="AC32" s="86"/>
      <c r="AD32" s="86"/>
    </row>
    <row r="33" spans="1:30" x14ac:dyDescent="0.25">
      <c r="A33" s="9"/>
      <c r="B33" s="61"/>
      <c r="C33" s="39"/>
      <c r="D33" s="61"/>
      <c r="E33" s="94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175"/>
      <c r="R33" s="175"/>
      <c r="S33" s="175"/>
      <c r="T33" s="175"/>
      <c r="U33" s="175"/>
      <c r="V33" s="39"/>
      <c r="W33" s="61"/>
      <c r="X33" s="39"/>
      <c r="Y33" s="86"/>
      <c r="Z33" s="86"/>
      <c r="AA33" s="86"/>
      <c r="AB33" s="86"/>
      <c r="AC33" s="86"/>
      <c r="AD33" s="86"/>
    </row>
    <row r="34" spans="1:30" x14ac:dyDescent="0.25">
      <c r="A34" s="9"/>
      <c r="B34" s="61"/>
      <c r="C34" s="39"/>
      <c r="D34" s="61"/>
      <c r="E34" s="94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175"/>
      <c r="R34" s="175"/>
      <c r="S34" s="175"/>
      <c r="T34" s="175"/>
      <c r="U34" s="175"/>
      <c r="V34" s="39"/>
      <c r="W34" s="61"/>
      <c r="X34" s="39"/>
      <c r="Y34" s="86"/>
      <c r="Z34" s="86"/>
      <c r="AA34" s="86"/>
      <c r="AB34" s="86"/>
      <c r="AC34" s="86"/>
      <c r="AD34" s="86"/>
    </row>
    <row r="35" spans="1:30" x14ac:dyDescent="0.25">
      <c r="A35" s="9"/>
      <c r="B35" s="61"/>
      <c r="C35" s="39"/>
      <c r="D35" s="61"/>
      <c r="E35" s="94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175"/>
      <c r="R35" s="175"/>
      <c r="S35" s="175"/>
      <c r="T35" s="175"/>
      <c r="U35" s="175"/>
      <c r="V35" s="39"/>
      <c r="W35" s="61"/>
      <c r="X35" s="39"/>
      <c r="Y35" s="86"/>
      <c r="Z35" s="86"/>
      <c r="AA35" s="86"/>
      <c r="AB35" s="86"/>
      <c r="AC35" s="86"/>
      <c r="AD35" s="86"/>
    </row>
    <row r="36" spans="1:30" x14ac:dyDescent="0.25">
      <c r="A36" s="9"/>
      <c r="B36" s="61"/>
      <c r="C36" s="39"/>
      <c r="D36" s="61"/>
      <c r="E36" s="94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175"/>
      <c r="R36" s="175"/>
      <c r="S36" s="175"/>
      <c r="T36" s="175"/>
      <c r="U36" s="175"/>
      <c r="V36" s="39"/>
      <c r="W36" s="61"/>
      <c r="X36" s="39"/>
      <c r="Y36" s="86"/>
      <c r="Z36" s="86"/>
      <c r="AA36" s="86"/>
      <c r="AB36" s="86"/>
      <c r="AC36" s="86"/>
      <c r="AD36" s="86"/>
    </row>
    <row r="37" spans="1:30" x14ac:dyDescent="0.25">
      <c r="A37" s="9"/>
      <c r="B37" s="61"/>
      <c r="C37" s="39"/>
      <c r="D37" s="61"/>
      <c r="E37" s="94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175"/>
      <c r="R37" s="175"/>
      <c r="S37" s="175"/>
      <c r="T37" s="175"/>
      <c r="U37" s="175"/>
      <c r="V37" s="39"/>
      <c r="W37" s="61"/>
      <c r="X37" s="39"/>
      <c r="Y37" s="86"/>
      <c r="Z37" s="86"/>
      <c r="AA37" s="86"/>
      <c r="AB37" s="86"/>
      <c r="AC37" s="86"/>
      <c r="AD37" s="86"/>
    </row>
    <row r="38" spans="1:30" x14ac:dyDescent="0.25">
      <c r="A38" s="9"/>
      <c r="B38" s="61"/>
      <c r="C38" s="39"/>
      <c r="D38" s="61"/>
      <c r="E38" s="94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175"/>
      <c r="R38" s="175"/>
      <c r="S38" s="175"/>
      <c r="T38" s="175"/>
      <c r="U38" s="175"/>
      <c r="V38" s="39"/>
      <c r="W38" s="61"/>
      <c r="X38" s="39"/>
      <c r="Y38" s="86"/>
      <c r="Z38" s="86"/>
      <c r="AA38" s="86"/>
      <c r="AB38" s="86"/>
      <c r="AC38" s="86"/>
      <c r="AD38" s="86"/>
    </row>
    <row r="39" spans="1:30" x14ac:dyDescent="0.25">
      <c r="A39" s="9"/>
      <c r="B39" s="61"/>
      <c r="C39" s="39"/>
      <c r="D39" s="61"/>
      <c r="E39" s="61"/>
      <c r="F39" s="23"/>
      <c r="G39" s="39"/>
      <c r="H39" s="42"/>
      <c r="I39" s="39"/>
      <c r="J39" s="23"/>
      <c r="K39" s="23"/>
      <c r="L39" s="23"/>
      <c r="M39" s="23"/>
      <c r="N39" s="60"/>
      <c r="O39" s="60"/>
      <c r="P39" s="23"/>
      <c r="Q39" s="177"/>
      <c r="R39" s="177"/>
      <c r="S39" s="177"/>
      <c r="T39" s="177"/>
      <c r="U39" s="177"/>
      <c r="V39" s="23"/>
      <c r="W39" s="61"/>
      <c r="X39" s="23"/>
      <c r="Y39" s="86"/>
      <c r="Z39" s="86"/>
      <c r="AA39" s="86"/>
      <c r="AB39" s="86"/>
      <c r="AC39" s="86"/>
      <c r="AD39" s="86"/>
    </row>
    <row r="40" spans="1:30" x14ac:dyDescent="0.25">
      <c r="A40" s="9"/>
      <c r="B40" s="61"/>
      <c r="C40" s="39"/>
      <c r="D40" s="61"/>
      <c r="E40" s="61"/>
      <c r="F40" s="23"/>
      <c r="G40" s="39"/>
      <c r="H40" s="42"/>
      <c r="I40" s="39"/>
      <c r="J40" s="23"/>
      <c r="K40" s="23"/>
      <c r="L40" s="23"/>
      <c r="M40" s="23"/>
      <c r="N40" s="60"/>
      <c r="O40" s="60"/>
      <c r="P40" s="23"/>
      <c r="Q40" s="177"/>
      <c r="R40" s="177"/>
      <c r="S40" s="177"/>
      <c r="T40" s="177"/>
      <c r="U40" s="177"/>
      <c r="V40" s="23"/>
      <c r="W40" s="61"/>
      <c r="X40" s="23"/>
      <c r="Y40" s="86"/>
      <c r="Z40" s="86"/>
      <c r="AA40" s="86"/>
      <c r="AB40" s="86"/>
      <c r="AC40" s="86"/>
      <c r="AD40" s="86"/>
    </row>
    <row r="41" spans="1:30" x14ac:dyDescent="0.25">
      <c r="A41" s="9"/>
      <c r="B41" s="61"/>
      <c r="C41" s="39"/>
      <c r="D41" s="61"/>
      <c r="E41" s="61"/>
      <c r="F41" s="23"/>
      <c r="G41" s="39"/>
      <c r="H41" s="42"/>
      <c r="I41" s="39"/>
      <c r="J41" s="23"/>
      <c r="K41" s="23"/>
      <c r="L41" s="23"/>
      <c r="M41" s="23"/>
      <c r="N41" s="60"/>
      <c r="O41" s="60"/>
      <c r="P41" s="23"/>
      <c r="Q41" s="177"/>
      <c r="R41" s="177"/>
      <c r="S41" s="177"/>
      <c r="T41" s="177"/>
      <c r="U41" s="177"/>
      <c r="V41" s="23"/>
      <c r="W41" s="61"/>
      <c r="X41" s="23"/>
      <c r="Y41" s="86"/>
      <c r="Z41" s="86"/>
      <c r="AA41" s="86"/>
      <c r="AB41" s="86"/>
      <c r="AC41" s="86"/>
      <c r="AD41" s="86"/>
    </row>
    <row r="42" spans="1:30" x14ac:dyDescent="0.25">
      <c r="A42" s="9"/>
      <c r="B42" s="61"/>
      <c r="C42" s="39"/>
      <c r="D42" s="61"/>
      <c r="E42" s="61"/>
      <c r="F42" s="23"/>
      <c r="G42" s="39"/>
      <c r="H42" s="42"/>
      <c r="I42" s="39"/>
      <c r="J42" s="23"/>
      <c r="K42" s="23"/>
      <c r="L42" s="23"/>
      <c r="M42" s="23"/>
      <c r="N42" s="60"/>
      <c r="O42" s="60"/>
      <c r="P42" s="23"/>
      <c r="Q42" s="177"/>
      <c r="R42" s="177"/>
      <c r="S42" s="177"/>
      <c r="T42" s="177"/>
      <c r="U42" s="177"/>
      <c r="V42" s="23"/>
      <c r="W42" s="61"/>
      <c r="X42" s="23"/>
      <c r="Y42" s="86"/>
      <c r="Z42" s="86"/>
      <c r="AA42" s="86"/>
      <c r="AB42" s="86"/>
      <c r="AC42" s="86"/>
      <c r="AD42" s="86"/>
    </row>
    <row r="43" spans="1:30" x14ac:dyDescent="0.25">
      <c r="A43" s="9"/>
      <c r="B43" s="61"/>
      <c r="C43" s="39"/>
      <c r="D43" s="61"/>
      <c r="E43" s="61"/>
      <c r="F43" s="23"/>
      <c r="G43" s="39"/>
      <c r="H43" s="42"/>
      <c r="I43" s="39"/>
      <c r="J43" s="23"/>
      <c r="K43" s="23"/>
      <c r="L43" s="23"/>
      <c r="M43" s="23"/>
      <c r="N43" s="60"/>
      <c r="O43" s="60"/>
      <c r="P43" s="23"/>
      <c r="Q43" s="177"/>
      <c r="R43" s="177"/>
      <c r="S43" s="177"/>
      <c r="T43" s="177"/>
      <c r="U43" s="177"/>
      <c r="V43" s="23"/>
      <c r="W43" s="61"/>
      <c r="X43" s="23"/>
      <c r="Y43" s="86"/>
      <c r="Z43" s="86"/>
      <c r="AA43" s="86"/>
      <c r="AB43" s="86"/>
      <c r="AC43" s="86"/>
      <c r="AD43" s="86"/>
    </row>
    <row r="44" spans="1:30" x14ac:dyDescent="0.25">
      <c r="A44" s="9"/>
      <c r="B44" s="61"/>
      <c r="C44" s="39"/>
      <c r="D44" s="61"/>
      <c r="E44" s="61"/>
      <c r="F44" s="23"/>
      <c r="G44" s="39"/>
      <c r="H44" s="42"/>
      <c r="I44" s="39"/>
      <c r="J44" s="23"/>
      <c r="K44" s="23"/>
      <c r="L44" s="23"/>
      <c r="M44" s="23"/>
      <c r="N44" s="60"/>
      <c r="O44" s="60"/>
      <c r="P44" s="23"/>
      <c r="Q44" s="177"/>
      <c r="R44" s="177"/>
      <c r="S44" s="177"/>
      <c r="T44" s="177"/>
      <c r="U44" s="177"/>
      <c r="V44" s="23"/>
      <c r="W44" s="61"/>
      <c r="X44" s="23"/>
      <c r="Y44" s="86"/>
      <c r="Z44" s="86"/>
      <c r="AA44" s="86"/>
      <c r="AB44" s="86"/>
      <c r="AC44" s="86"/>
      <c r="AD44" s="86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78"/>
      <c r="R46" s="178"/>
      <c r="S46" s="178"/>
      <c r="T46" s="178"/>
      <c r="U46" s="178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78"/>
      <c r="R47" s="178"/>
      <c r="S47" s="178"/>
      <c r="T47" s="178"/>
      <c r="U47" s="178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78"/>
      <c r="R48" s="178"/>
      <c r="S48" s="178"/>
      <c r="T48" s="178"/>
      <c r="U48" s="17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78"/>
      <c r="R49" s="178"/>
      <c r="S49" s="178"/>
      <c r="T49" s="178"/>
      <c r="U49" s="178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78"/>
      <c r="R50" s="178"/>
      <c r="S50" s="178"/>
      <c r="T50" s="178"/>
      <c r="U50" s="178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78"/>
      <c r="R51" s="178"/>
      <c r="S51" s="178"/>
      <c r="T51" s="178"/>
      <c r="U51" s="178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78"/>
      <c r="R52" s="178"/>
      <c r="S52" s="178"/>
      <c r="T52" s="178"/>
      <c r="U52" s="178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78"/>
      <c r="R53" s="178"/>
      <c r="S53" s="178"/>
      <c r="T53" s="178"/>
      <c r="U53" s="178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78"/>
      <c r="R54" s="178"/>
      <c r="S54" s="178"/>
      <c r="T54" s="178"/>
      <c r="U54" s="178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78"/>
      <c r="R55" s="178"/>
      <c r="S55" s="178"/>
      <c r="T55" s="178"/>
      <c r="U55" s="178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78"/>
      <c r="R56" s="178"/>
      <c r="S56" s="178"/>
      <c r="T56" s="178"/>
      <c r="U56" s="178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78"/>
      <c r="R57" s="178"/>
      <c r="S57" s="178"/>
      <c r="T57" s="178"/>
      <c r="U57" s="178"/>
      <c r="V57"/>
      <c r="W57"/>
      <c r="X57"/>
      <c r="Y57"/>
      <c r="Z57"/>
      <c r="AA57"/>
      <c r="AB57"/>
      <c r="AC57"/>
      <c r="AD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8.5703125" style="152" customWidth="1"/>
    <col min="3" max="3" width="11" style="153" customWidth="1"/>
    <col min="4" max="4" width="5.85546875" style="152" customWidth="1"/>
    <col min="5" max="5" width="5.7109375" style="154" customWidth="1"/>
    <col min="6" max="6" width="5.140625" style="154" customWidth="1"/>
    <col min="7" max="7" width="5.7109375" style="154" customWidth="1"/>
    <col min="8" max="8" width="10.7109375" style="154" customWidth="1"/>
    <col min="9" max="9" width="0.5703125" style="154" customWidth="1"/>
    <col min="10" max="12" width="5.7109375" style="154" customWidth="1"/>
    <col min="13" max="13" width="10.7109375" style="154" customWidth="1"/>
    <col min="14" max="16" width="5.7109375" style="154" customWidth="1"/>
    <col min="17" max="17" width="10.5703125" style="154" customWidth="1"/>
    <col min="18" max="20" width="3.7109375" style="125" customWidth="1"/>
    <col min="21" max="21" width="0.5703125" style="154" customWidth="1"/>
    <col min="22" max="25" width="16.7109375" style="125" customWidth="1"/>
    <col min="26" max="26" width="14.7109375" style="125" customWidth="1"/>
    <col min="27" max="27" width="15.28515625" style="125" customWidth="1"/>
    <col min="28" max="28" width="16.5703125" style="125" customWidth="1"/>
    <col min="29" max="29" width="37.85546875" style="125" customWidth="1"/>
    <col min="30" max="30" width="24.28515625" style="125" customWidth="1"/>
    <col min="31" max="16384" width="9.140625" style="125"/>
  </cols>
  <sheetData>
    <row r="1" spans="1:31" s="110" customFormat="1" ht="23.1" customHeight="1" x14ac:dyDescent="0.3">
      <c r="A1" s="101"/>
      <c r="B1" s="81" t="s">
        <v>65</v>
      </c>
      <c r="C1" s="102"/>
      <c r="D1" s="103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3"/>
      <c r="S1" s="103"/>
      <c r="T1" s="103"/>
      <c r="U1" s="105"/>
      <c r="V1" s="106"/>
      <c r="W1" s="106"/>
      <c r="X1" s="106"/>
      <c r="Y1" s="106"/>
      <c r="Z1" s="107"/>
      <c r="AA1" s="108"/>
      <c r="AB1" s="109"/>
      <c r="AC1" s="109"/>
      <c r="AD1" s="109"/>
    </row>
    <row r="2" spans="1:31" s="115" customFormat="1" ht="20.100000000000001" customHeight="1" x14ac:dyDescent="0.25">
      <c r="A2" s="111"/>
      <c r="B2" s="82" t="s">
        <v>35</v>
      </c>
      <c r="C2" s="112"/>
      <c r="D2" s="83" t="s">
        <v>61</v>
      </c>
      <c r="E2" s="113"/>
      <c r="F2" s="112"/>
      <c r="G2" s="113"/>
      <c r="H2" s="114"/>
      <c r="I2" s="113"/>
      <c r="J2" s="114"/>
      <c r="K2" s="114"/>
      <c r="L2" s="113"/>
      <c r="M2" s="114"/>
      <c r="N2" s="114"/>
      <c r="O2" s="113"/>
      <c r="P2" s="114"/>
      <c r="Q2" s="112"/>
      <c r="R2" s="113"/>
      <c r="S2" s="113"/>
      <c r="T2" s="113"/>
      <c r="U2" s="11"/>
      <c r="V2" s="11"/>
      <c r="W2" s="11"/>
      <c r="X2" s="11"/>
      <c r="Y2" s="11"/>
      <c r="Z2" s="107"/>
      <c r="AA2" s="108"/>
      <c r="AB2" s="109"/>
      <c r="AC2" s="109"/>
      <c r="AD2" s="109"/>
    </row>
    <row r="3" spans="1:31" s="121" customFormat="1" ht="15" customHeight="1" x14ac:dyDescent="0.25">
      <c r="A3" s="116"/>
      <c r="B3" s="24" t="s">
        <v>66</v>
      </c>
      <c r="C3" s="22" t="s">
        <v>13</v>
      </c>
      <c r="D3" s="73"/>
      <c r="E3" s="117"/>
      <c r="F3" s="73"/>
      <c r="G3" s="73"/>
      <c r="H3" s="74"/>
      <c r="I3" s="118"/>
      <c r="J3" s="119" t="s">
        <v>15</v>
      </c>
      <c r="K3" s="77"/>
      <c r="L3" s="73"/>
      <c r="M3" s="74"/>
      <c r="N3" s="119" t="s">
        <v>16</v>
      </c>
      <c r="O3" s="77"/>
      <c r="P3" s="77"/>
      <c r="Q3" s="77"/>
      <c r="R3" s="79" t="s">
        <v>67</v>
      </c>
      <c r="S3" s="73"/>
      <c r="T3" s="74"/>
      <c r="U3" s="118"/>
      <c r="V3" s="120" t="s">
        <v>96</v>
      </c>
      <c r="W3" s="73"/>
      <c r="X3" s="73"/>
      <c r="Y3" s="73"/>
      <c r="Z3" s="107"/>
      <c r="AA3" s="108"/>
      <c r="AB3" s="109"/>
      <c r="AC3" s="109"/>
      <c r="AD3" s="109"/>
    </row>
    <row r="4" spans="1:31" ht="15" customHeight="1" x14ac:dyDescent="0.25">
      <c r="A4" s="116"/>
      <c r="B4" s="18" t="s">
        <v>0</v>
      </c>
      <c r="C4" s="16" t="s">
        <v>1</v>
      </c>
      <c r="D4" s="18" t="s">
        <v>4</v>
      </c>
      <c r="E4" s="18" t="s">
        <v>68</v>
      </c>
      <c r="F4" s="18" t="s">
        <v>69</v>
      </c>
      <c r="G4" s="15" t="s">
        <v>33</v>
      </c>
      <c r="H4" s="18" t="s">
        <v>71</v>
      </c>
      <c r="I4" s="27"/>
      <c r="J4" s="18" t="s">
        <v>68</v>
      </c>
      <c r="K4" s="18" t="s">
        <v>69</v>
      </c>
      <c r="L4" s="122" t="s">
        <v>33</v>
      </c>
      <c r="M4" s="18" t="s">
        <v>71</v>
      </c>
      <c r="N4" s="18" t="s">
        <v>68</v>
      </c>
      <c r="O4" s="18" t="s">
        <v>69</v>
      </c>
      <c r="P4" s="18" t="s">
        <v>33</v>
      </c>
      <c r="Q4" s="18" t="s">
        <v>71</v>
      </c>
      <c r="R4" s="15">
        <v>1</v>
      </c>
      <c r="S4" s="17">
        <v>2</v>
      </c>
      <c r="T4" s="18">
        <v>3</v>
      </c>
      <c r="U4" s="27"/>
      <c r="V4" s="16" t="s">
        <v>97</v>
      </c>
      <c r="W4" s="123" t="s">
        <v>98</v>
      </c>
      <c r="X4" s="123" t="s">
        <v>99</v>
      </c>
      <c r="Y4" s="124" t="s">
        <v>100</v>
      </c>
      <c r="Z4" s="107"/>
      <c r="AA4" s="108"/>
      <c r="AB4" s="109"/>
      <c r="AC4" s="109"/>
      <c r="AD4" s="109"/>
    </row>
    <row r="5" spans="1:31" ht="15" customHeight="1" x14ac:dyDescent="0.25">
      <c r="A5" s="116"/>
      <c r="B5" s="24">
        <v>2010</v>
      </c>
      <c r="C5" s="2" t="s">
        <v>109</v>
      </c>
      <c r="D5" s="24"/>
      <c r="E5" s="24"/>
      <c r="F5" s="24"/>
      <c r="G5" s="24"/>
      <c r="H5" s="26"/>
      <c r="I5" s="27"/>
      <c r="J5" s="24"/>
      <c r="K5" s="24"/>
      <c r="L5" s="24"/>
      <c r="M5" s="26"/>
      <c r="N5" s="24"/>
      <c r="O5" s="24"/>
      <c r="P5" s="24"/>
      <c r="Q5" s="26"/>
      <c r="R5" s="28"/>
      <c r="S5" s="29"/>
      <c r="T5" s="24"/>
      <c r="U5" s="27"/>
      <c r="V5" s="2"/>
      <c r="W5" s="2"/>
      <c r="X5" s="2"/>
      <c r="Y5" s="10"/>
      <c r="Z5" s="160" t="s">
        <v>110</v>
      </c>
      <c r="AA5" s="108"/>
      <c r="AB5" s="109"/>
      <c r="AC5" s="109"/>
      <c r="AD5" s="109"/>
    </row>
    <row r="6" spans="1:31" ht="15" customHeight="1" x14ac:dyDescent="0.25">
      <c r="A6" s="116"/>
      <c r="B6" s="24">
        <v>2013</v>
      </c>
      <c r="C6" s="2" t="s">
        <v>72</v>
      </c>
      <c r="D6" s="24" t="s">
        <v>39</v>
      </c>
      <c r="E6" s="24">
        <v>6</v>
      </c>
      <c r="F6" s="24">
        <v>3</v>
      </c>
      <c r="G6" s="24">
        <v>3</v>
      </c>
      <c r="H6" s="26">
        <f>PRODUCT(F6/E6)</f>
        <v>0.5</v>
      </c>
      <c r="I6" s="27"/>
      <c r="J6" s="24">
        <v>8</v>
      </c>
      <c r="K6" s="24">
        <v>3</v>
      </c>
      <c r="L6" s="24">
        <v>5</v>
      </c>
      <c r="M6" s="26">
        <v>0.375</v>
      </c>
      <c r="N6" s="24"/>
      <c r="O6" s="24"/>
      <c r="P6" s="24"/>
      <c r="Q6" s="26"/>
      <c r="R6" s="28"/>
      <c r="S6" s="29"/>
      <c r="T6" s="24"/>
      <c r="U6" s="27"/>
      <c r="V6" s="2" t="s">
        <v>101</v>
      </c>
      <c r="W6" s="2" t="s">
        <v>102</v>
      </c>
      <c r="X6" s="2" t="s">
        <v>103</v>
      </c>
      <c r="Y6" s="10"/>
      <c r="Z6" s="107"/>
      <c r="AA6" s="108"/>
      <c r="AB6" s="109"/>
      <c r="AC6" s="109"/>
      <c r="AD6" s="109"/>
    </row>
    <row r="7" spans="1:31" ht="15" customHeight="1" x14ac:dyDescent="0.25">
      <c r="A7" s="116"/>
      <c r="B7" s="24">
        <v>2014</v>
      </c>
      <c r="C7" s="2" t="s">
        <v>72</v>
      </c>
      <c r="D7" s="24" t="s">
        <v>46</v>
      </c>
      <c r="E7" s="24">
        <v>24</v>
      </c>
      <c r="F7" s="24">
        <v>6</v>
      </c>
      <c r="G7" s="24">
        <v>18</v>
      </c>
      <c r="H7" s="26">
        <f>PRODUCT(F7/E7)</f>
        <v>0.25</v>
      </c>
      <c r="I7" s="27"/>
      <c r="J7" s="24"/>
      <c r="K7" s="24"/>
      <c r="L7" s="24"/>
      <c r="M7" s="26"/>
      <c r="N7" s="24"/>
      <c r="O7" s="24"/>
      <c r="P7" s="24"/>
      <c r="Q7" s="26"/>
      <c r="R7" s="28"/>
      <c r="S7" s="29"/>
      <c r="T7" s="24"/>
      <c r="U7" s="27"/>
      <c r="V7" s="2"/>
      <c r="W7" s="2"/>
      <c r="X7" s="2"/>
      <c r="Y7" s="10"/>
      <c r="Z7" s="107"/>
      <c r="AA7" s="108"/>
      <c r="AB7" s="109"/>
      <c r="AC7" s="109"/>
      <c r="AD7" s="109"/>
    </row>
    <row r="8" spans="1:31" ht="15" customHeight="1" x14ac:dyDescent="0.25">
      <c r="A8" s="116"/>
      <c r="B8" s="22" t="s">
        <v>7</v>
      </c>
      <c r="C8" s="20"/>
      <c r="D8" s="126"/>
      <c r="E8" s="122">
        <f>SUM(E5:E7)</f>
        <v>30</v>
      </c>
      <c r="F8" s="122">
        <f>SUM(F5:F7)</f>
        <v>9</v>
      </c>
      <c r="G8" s="122">
        <f>SUM(G5:G7)</f>
        <v>21</v>
      </c>
      <c r="H8" s="127">
        <f>PRODUCT(F8/E8)</f>
        <v>0.3</v>
      </c>
      <c r="I8" s="27"/>
      <c r="J8" s="122">
        <f>SUM(J5:J7)</f>
        <v>8</v>
      </c>
      <c r="K8" s="122">
        <f>SUM(K5:K7)</f>
        <v>3</v>
      </c>
      <c r="L8" s="122">
        <f>SUM(L5:L7)</f>
        <v>5</v>
      </c>
      <c r="M8" s="127">
        <f>PRODUCT(K8/J8)</f>
        <v>0.375</v>
      </c>
      <c r="N8" s="122">
        <f>SUM(N7:N7)</f>
        <v>0</v>
      </c>
      <c r="O8" s="122">
        <f>SUM(O7:O7)</f>
        <v>0</v>
      </c>
      <c r="P8" s="122">
        <f>SUM(P7:P7)</f>
        <v>0</v>
      </c>
      <c r="Q8" s="127">
        <v>0</v>
      </c>
      <c r="R8" s="122">
        <v>0</v>
      </c>
      <c r="S8" s="122">
        <v>0</v>
      </c>
      <c r="T8" s="122">
        <v>0</v>
      </c>
      <c r="U8" s="128"/>
      <c r="V8" s="129"/>
      <c r="W8" s="129"/>
      <c r="X8" s="129"/>
      <c r="Y8" s="130"/>
      <c r="Z8" s="107"/>
      <c r="AA8" s="108"/>
      <c r="AB8" s="109"/>
      <c r="AC8" s="109"/>
      <c r="AD8" s="109"/>
    </row>
    <row r="9" spans="1:31" s="121" customFormat="1" ht="15" customHeight="1" x14ac:dyDescent="0.25">
      <c r="A9" s="116"/>
      <c r="B9" s="131"/>
      <c r="C9" s="132"/>
      <c r="D9" s="133"/>
      <c r="E9" s="133"/>
      <c r="F9" s="133"/>
      <c r="G9" s="133"/>
      <c r="H9" s="133"/>
      <c r="I9" s="134"/>
      <c r="J9" s="133"/>
      <c r="K9" s="133"/>
      <c r="L9" s="133"/>
      <c r="M9" s="133"/>
      <c r="N9" s="133"/>
      <c r="O9" s="133"/>
      <c r="P9" s="133"/>
      <c r="Q9" s="133"/>
      <c r="R9" s="135"/>
      <c r="S9" s="135"/>
      <c r="T9" s="135"/>
      <c r="U9" s="135"/>
      <c r="V9" s="135"/>
      <c r="W9" s="109"/>
      <c r="X9" s="109"/>
      <c r="Y9" s="109"/>
      <c r="Z9" s="109"/>
      <c r="AA9" s="109"/>
      <c r="AB9" s="109"/>
      <c r="AC9" s="109"/>
      <c r="AD9" s="109"/>
      <c r="AE9" s="125"/>
    </row>
    <row r="10" spans="1:31" ht="15" customHeight="1" x14ac:dyDescent="0.25">
      <c r="A10" s="116"/>
      <c r="B10" s="79" t="s">
        <v>25</v>
      </c>
      <c r="C10" s="136"/>
      <c r="D10" s="137"/>
      <c r="E10" s="77" t="s">
        <v>68</v>
      </c>
      <c r="F10" s="77" t="s">
        <v>69</v>
      </c>
      <c r="G10" s="74" t="s">
        <v>33</v>
      </c>
      <c r="H10" s="77" t="s">
        <v>71</v>
      </c>
      <c r="I10" s="23"/>
      <c r="J10" s="138" t="s">
        <v>73</v>
      </c>
      <c r="K10" s="126"/>
      <c r="L10" s="126"/>
      <c r="M10" s="18" t="s">
        <v>74</v>
      </c>
      <c r="N10" s="18" t="s">
        <v>68</v>
      </c>
      <c r="O10" s="18" t="s">
        <v>69</v>
      </c>
      <c r="P10" s="18" t="s">
        <v>33</v>
      </c>
      <c r="Q10" s="18" t="s">
        <v>71</v>
      </c>
      <c r="R10" s="108"/>
      <c r="S10" s="108"/>
      <c r="T10" s="108"/>
      <c r="U10" s="27"/>
      <c r="V10" s="116" t="s">
        <v>77</v>
      </c>
      <c r="W10" s="116" t="s">
        <v>78</v>
      </c>
      <c r="X10" s="139"/>
      <c r="Y10" s="109"/>
      <c r="Z10" s="109"/>
      <c r="AA10" s="109"/>
      <c r="AB10" s="109"/>
      <c r="AC10" s="109"/>
      <c r="AD10" s="109"/>
    </row>
    <row r="11" spans="1:31" ht="15" customHeight="1" x14ac:dyDescent="0.25">
      <c r="A11" s="116"/>
      <c r="B11" s="140" t="s">
        <v>13</v>
      </c>
      <c r="C11" s="71"/>
      <c r="D11" s="141"/>
      <c r="E11" s="24">
        <f>PRODUCT(E8)</f>
        <v>30</v>
      </c>
      <c r="F11" s="24">
        <f>PRODUCT(F8)</f>
        <v>9</v>
      </c>
      <c r="G11" s="24">
        <f>PRODUCT(G8)</f>
        <v>21</v>
      </c>
      <c r="H11" s="26">
        <f>PRODUCT(F11/E11)</f>
        <v>0.3</v>
      </c>
      <c r="I11" s="23"/>
      <c r="J11" s="140" t="s">
        <v>75</v>
      </c>
      <c r="K11" s="71"/>
      <c r="L11" s="71"/>
      <c r="M11" s="142" t="s">
        <v>104</v>
      </c>
      <c r="N11" s="24">
        <v>3</v>
      </c>
      <c r="O11" s="24">
        <v>3</v>
      </c>
      <c r="P11" s="24">
        <v>0</v>
      </c>
      <c r="Q11" s="26">
        <v>1</v>
      </c>
      <c r="R11" s="108"/>
      <c r="S11" s="108"/>
      <c r="T11" s="108"/>
      <c r="U11" s="27"/>
      <c r="V11" s="109"/>
      <c r="W11" s="116"/>
      <c r="X11" s="139"/>
      <c r="Y11" s="109"/>
      <c r="Z11" s="109"/>
      <c r="AA11" s="109"/>
      <c r="AB11" s="109"/>
      <c r="AC11" s="109"/>
      <c r="AD11" s="109"/>
    </row>
    <row r="12" spans="1:31" ht="15" customHeight="1" x14ac:dyDescent="0.25">
      <c r="A12" s="116"/>
      <c r="B12" s="143" t="s">
        <v>15</v>
      </c>
      <c r="C12" s="144"/>
      <c r="D12" s="145"/>
      <c r="E12" s="24">
        <f>PRODUCT(J8)</f>
        <v>8</v>
      </c>
      <c r="F12" s="24">
        <f>PRODUCT(K8)</f>
        <v>3</v>
      </c>
      <c r="G12" s="24">
        <f>PRODUCT(L8)</f>
        <v>5</v>
      </c>
      <c r="H12" s="26">
        <f>PRODUCT(F12/E12)</f>
        <v>0.375</v>
      </c>
      <c r="I12" s="23"/>
      <c r="J12" s="140" t="s">
        <v>76</v>
      </c>
      <c r="K12" s="71"/>
      <c r="L12" s="146"/>
      <c r="M12" s="142" t="s">
        <v>105</v>
      </c>
      <c r="N12" s="24">
        <v>3</v>
      </c>
      <c r="O12" s="24">
        <v>0</v>
      </c>
      <c r="P12" s="24">
        <v>3</v>
      </c>
      <c r="Q12" s="26">
        <v>0</v>
      </c>
      <c r="R12" s="108"/>
      <c r="S12" s="108"/>
      <c r="T12" s="108"/>
      <c r="U12" s="27"/>
      <c r="V12" s="109"/>
      <c r="W12" s="116"/>
      <c r="X12" s="109"/>
      <c r="Y12" s="109"/>
      <c r="Z12" s="109"/>
      <c r="AA12" s="109"/>
      <c r="AB12" s="109"/>
      <c r="AC12" s="109"/>
      <c r="AD12" s="109"/>
    </row>
    <row r="13" spans="1:31" ht="15" customHeight="1" x14ac:dyDescent="0.2">
      <c r="A13" s="116"/>
      <c r="B13" s="140" t="s">
        <v>16</v>
      </c>
      <c r="C13" s="144"/>
      <c r="D13" s="145"/>
      <c r="E13" s="24"/>
      <c r="F13" s="24"/>
      <c r="G13" s="24"/>
      <c r="H13" s="26"/>
      <c r="I13" s="23"/>
      <c r="J13" s="147" t="s">
        <v>106</v>
      </c>
      <c r="K13" s="148"/>
      <c r="L13" s="148"/>
      <c r="M13" s="142" t="s">
        <v>105</v>
      </c>
      <c r="N13" s="24">
        <v>2</v>
      </c>
      <c r="O13" s="24">
        <v>0</v>
      </c>
      <c r="P13" s="24">
        <v>2</v>
      </c>
      <c r="Q13" s="26">
        <v>0</v>
      </c>
      <c r="R13" s="108"/>
      <c r="S13" s="108"/>
      <c r="T13" s="108"/>
      <c r="U13" s="109"/>
      <c r="V13" s="109"/>
      <c r="W13" s="116"/>
      <c r="X13" s="109"/>
      <c r="Y13" s="109"/>
      <c r="Z13" s="109"/>
      <c r="AA13" s="109"/>
      <c r="AB13" s="109"/>
      <c r="AC13" s="109"/>
      <c r="AD13" s="109"/>
    </row>
    <row r="14" spans="1:31" ht="15" customHeight="1" x14ac:dyDescent="0.2">
      <c r="A14" s="116"/>
      <c r="B14" s="120" t="s">
        <v>26</v>
      </c>
      <c r="C14" s="20"/>
      <c r="D14" s="149"/>
      <c r="E14" s="18">
        <f>SUM(E11:E13)</f>
        <v>38</v>
      </c>
      <c r="F14" s="18">
        <f>SUM(F11:F13)</f>
        <v>12</v>
      </c>
      <c r="G14" s="18">
        <f>SUM(G11:G13)</f>
        <v>26</v>
      </c>
      <c r="H14" s="37">
        <f>PRODUCT(F14/E14)</f>
        <v>0.31578947368421051</v>
      </c>
      <c r="I14" s="23"/>
      <c r="J14" s="120" t="s">
        <v>26</v>
      </c>
      <c r="K14" s="149"/>
      <c r="L14" s="149"/>
      <c r="M14" s="129"/>
      <c r="N14" s="18">
        <v>6</v>
      </c>
      <c r="O14" s="18">
        <v>3</v>
      </c>
      <c r="P14" s="18">
        <v>3</v>
      </c>
      <c r="Q14" s="37">
        <v>0.5</v>
      </c>
      <c r="R14" s="108"/>
      <c r="S14" s="108"/>
      <c r="T14" s="108"/>
      <c r="U14" s="109"/>
      <c r="V14" s="109"/>
      <c r="W14" s="116"/>
      <c r="X14" s="109"/>
      <c r="Y14" s="109"/>
      <c r="Z14" s="109"/>
      <c r="AA14" s="109"/>
      <c r="AB14" s="109"/>
      <c r="AC14" s="109"/>
      <c r="AD14" s="109"/>
    </row>
    <row r="15" spans="1:31" ht="15" customHeight="1" x14ac:dyDescent="0.2">
      <c r="A15" s="139"/>
      <c r="B15" s="116"/>
      <c r="C15" s="61"/>
      <c r="D15" s="139"/>
      <c r="E15" s="116"/>
      <c r="F15" s="23"/>
      <c r="G15" s="23"/>
      <c r="H15" s="23"/>
      <c r="I15" s="150"/>
      <c r="J15" s="116"/>
      <c r="K15" s="23"/>
      <c r="L15" s="23"/>
      <c r="M15" s="23"/>
      <c r="N15" s="116"/>
      <c r="O15" s="23"/>
      <c r="P15" s="23"/>
      <c r="Q15" s="23"/>
      <c r="R15" s="108"/>
      <c r="S15" s="108"/>
      <c r="T15" s="108"/>
      <c r="U15" s="109"/>
      <c r="V15" s="109"/>
      <c r="W15" s="116"/>
      <c r="X15" s="109"/>
      <c r="Y15" s="109"/>
      <c r="Z15" s="109"/>
      <c r="AA15" s="109"/>
      <c r="AB15" s="109"/>
      <c r="AC15" s="109"/>
      <c r="AD15" s="109"/>
    </row>
    <row r="16" spans="1:31" ht="15" customHeight="1" x14ac:dyDescent="0.2">
      <c r="A16" s="139"/>
      <c r="B16" s="116" t="s">
        <v>77</v>
      </c>
      <c r="C16" s="61" t="s">
        <v>78</v>
      </c>
      <c r="D16" s="116"/>
      <c r="E16" s="116"/>
      <c r="F16" s="116"/>
      <c r="G16" s="23"/>
      <c r="H16" s="23"/>
      <c r="I16" s="151"/>
      <c r="J16" s="116"/>
      <c r="K16" s="23"/>
      <c r="L16" s="23"/>
      <c r="M16" s="23"/>
      <c r="N16" s="116"/>
      <c r="O16" s="23"/>
      <c r="P16" s="23"/>
      <c r="Q16" s="23"/>
      <c r="R16" s="108"/>
      <c r="S16" s="108"/>
      <c r="T16" s="108"/>
      <c r="U16" s="23"/>
      <c r="V16" s="23"/>
      <c r="W16" s="23"/>
      <c r="X16" s="109"/>
      <c r="Y16" s="109"/>
      <c r="Z16" s="109"/>
      <c r="AA16" s="109"/>
      <c r="AB16" s="109"/>
      <c r="AC16" s="109"/>
      <c r="AD16" s="109"/>
    </row>
    <row r="17" spans="1:30" ht="15" customHeight="1" x14ac:dyDescent="0.2">
      <c r="A17" s="139"/>
      <c r="B17" s="116"/>
      <c r="C17" s="61"/>
      <c r="D17" s="139"/>
      <c r="E17" s="116"/>
      <c r="F17" s="23"/>
      <c r="G17" s="23"/>
      <c r="H17" s="23"/>
      <c r="I17" s="151"/>
      <c r="J17" s="116"/>
      <c r="K17" s="23"/>
      <c r="L17" s="23"/>
      <c r="M17" s="23"/>
      <c r="N17" s="116"/>
      <c r="O17" s="23"/>
      <c r="P17" s="23"/>
      <c r="Q17" s="23"/>
      <c r="R17" s="116"/>
      <c r="S17" s="116"/>
      <c r="T17" s="116"/>
      <c r="U17" s="23"/>
      <c r="V17" s="23"/>
      <c r="W17" s="23"/>
      <c r="X17" s="109"/>
      <c r="Y17" s="109"/>
      <c r="Z17" s="109"/>
      <c r="AA17" s="109"/>
      <c r="AB17" s="109"/>
      <c r="AC17" s="109"/>
      <c r="AD17" s="109"/>
    </row>
    <row r="18" spans="1:30" ht="15" customHeight="1" x14ac:dyDescent="0.2">
      <c r="A18" s="139"/>
      <c r="B18" s="116"/>
      <c r="C18" s="61"/>
      <c r="D18" s="139"/>
      <c r="E18" s="116"/>
      <c r="F18" s="23"/>
      <c r="G18" s="23"/>
      <c r="H18" s="23"/>
      <c r="I18" s="151"/>
      <c r="J18" s="116"/>
      <c r="K18" s="23"/>
      <c r="L18" s="23"/>
      <c r="M18" s="23"/>
      <c r="N18" s="116"/>
      <c r="O18" s="23"/>
      <c r="P18" s="23"/>
      <c r="Q18" s="23"/>
      <c r="R18" s="116"/>
      <c r="S18" s="116"/>
      <c r="T18" s="116"/>
      <c r="U18" s="23"/>
      <c r="V18" s="23"/>
      <c r="W18" s="23"/>
      <c r="X18" s="109"/>
      <c r="Y18" s="109"/>
      <c r="Z18" s="109"/>
      <c r="AA18" s="109"/>
      <c r="AB18" s="109"/>
      <c r="AC18" s="109"/>
      <c r="AD18" s="109"/>
    </row>
    <row r="19" spans="1:30" ht="15" customHeight="1" x14ac:dyDescent="0.2">
      <c r="A19" s="139"/>
      <c r="B19" s="116"/>
      <c r="C19" s="61"/>
      <c r="D19" s="139"/>
      <c r="E19" s="116"/>
      <c r="F19" s="23"/>
      <c r="G19" s="23"/>
      <c r="H19" s="23"/>
      <c r="I19" s="151"/>
      <c r="J19" s="116"/>
      <c r="K19" s="23"/>
      <c r="L19" s="23"/>
      <c r="M19" s="23"/>
      <c r="N19" s="116"/>
      <c r="O19" s="23"/>
      <c r="P19" s="23"/>
      <c r="Q19" s="23"/>
      <c r="R19" s="116"/>
      <c r="S19" s="116"/>
      <c r="T19" s="116"/>
      <c r="U19" s="23"/>
      <c r="V19" s="23"/>
      <c r="W19" s="23"/>
      <c r="X19" s="109"/>
      <c r="Y19" s="109"/>
      <c r="Z19" s="109"/>
      <c r="AA19" s="109"/>
      <c r="AB19" s="109"/>
      <c r="AC19" s="109"/>
      <c r="AD19" s="109"/>
    </row>
    <row r="20" spans="1:30" ht="15" customHeight="1" x14ac:dyDescent="0.2">
      <c r="A20" s="139"/>
      <c r="B20" s="116"/>
      <c r="C20" s="61"/>
      <c r="D20" s="139"/>
      <c r="E20" s="116"/>
      <c r="F20" s="23"/>
      <c r="G20" s="23"/>
      <c r="H20" s="23"/>
      <c r="I20" s="151"/>
      <c r="J20" s="116"/>
      <c r="K20" s="23"/>
      <c r="L20" s="23"/>
      <c r="M20" s="23"/>
      <c r="N20" s="116"/>
      <c r="O20" s="23"/>
      <c r="P20" s="23"/>
      <c r="Q20" s="23"/>
      <c r="R20" s="116"/>
      <c r="S20" s="116"/>
      <c r="T20" s="116"/>
      <c r="U20" s="23"/>
      <c r="V20" s="23"/>
      <c r="W20" s="23"/>
      <c r="X20" s="109"/>
      <c r="Y20" s="109"/>
      <c r="Z20" s="109"/>
      <c r="AA20" s="109"/>
      <c r="AB20" s="109"/>
      <c r="AC20" s="109"/>
      <c r="AD20" s="109"/>
    </row>
    <row r="21" spans="1:30" ht="15" customHeight="1" x14ac:dyDescent="0.2">
      <c r="A21" s="139"/>
      <c r="B21" s="116"/>
      <c r="C21" s="61"/>
      <c r="D21" s="139"/>
      <c r="E21" s="116"/>
      <c r="F21" s="23"/>
      <c r="G21" s="23"/>
      <c r="H21" s="23"/>
      <c r="I21" s="151"/>
      <c r="J21" s="116"/>
      <c r="K21" s="23"/>
      <c r="L21" s="23"/>
      <c r="M21" s="23"/>
      <c r="N21" s="116"/>
      <c r="O21" s="23"/>
      <c r="P21" s="23"/>
      <c r="Q21" s="23"/>
      <c r="R21" s="116"/>
      <c r="S21" s="116"/>
      <c r="T21" s="116"/>
      <c r="U21" s="23"/>
      <c r="V21" s="23"/>
      <c r="W21" s="23"/>
      <c r="X21" s="109"/>
      <c r="Y21" s="109"/>
      <c r="Z21" s="109"/>
      <c r="AA21" s="109"/>
      <c r="AB21" s="109"/>
      <c r="AC21" s="109"/>
      <c r="AD21" s="109"/>
    </row>
    <row r="22" spans="1:30" ht="15" customHeight="1" x14ac:dyDescent="0.2">
      <c r="A22" s="139"/>
      <c r="B22" s="116"/>
      <c r="C22" s="61"/>
      <c r="D22" s="139"/>
      <c r="E22" s="116"/>
      <c r="F22" s="23"/>
      <c r="G22" s="23"/>
      <c r="H22" s="23"/>
      <c r="I22" s="151"/>
      <c r="J22" s="116"/>
      <c r="K22" s="23"/>
      <c r="L22" s="23"/>
      <c r="M22" s="23"/>
      <c r="N22" s="116"/>
      <c r="O22" s="23"/>
      <c r="P22" s="23"/>
      <c r="Q22" s="23"/>
      <c r="R22" s="116"/>
      <c r="S22" s="116"/>
      <c r="T22" s="116"/>
      <c r="U22" s="23"/>
      <c r="V22" s="23"/>
      <c r="W22" s="23"/>
      <c r="X22" s="109"/>
      <c r="Y22" s="109"/>
      <c r="Z22" s="109"/>
      <c r="AA22" s="109"/>
      <c r="AB22" s="109"/>
      <c r="AC22" s="109"/>
      <c r="AD22" s="109"/>
    </row>
    <row r="23" spans="1:30" ht="15" customHeight="1" x14ac:dyDescent="0.2">
      <c r="A23" s="139"/>
      <c r="B23" s="116"/>
      <c r="C23" s="61"/>
      <c r="D23" s="139"/>
      <c r="E23" s="116"/>
      <c r="F23" s="23"/>
      <c r="G23" s="23"/>
      <c r="H23" s="23"/>
      <c r="I23" s="151"/>
      <c r="J23" s="116"/>
      <c r="K23" s="23"/>
      <c r="L23" s="23"/>
      <c r="M23" s="23"/>
      <c r="N23" s="116"/>
      <c r="O23" s="23"/>
      <c r="P23" s="23"/>
      <c r="Q23" s="23"/>
      <c r="R23" s="116"/>
      <c r="S23" s="116"/>
      <c r="T23" s="116"/>
      <c r="U23" s="23"/>
      <c r="V23" s="23"/>
      <c r="W23" s="23"/>
      <c r="X23" s="109"/>
      <c r="Y23" s="109"/>
      <c r="Z23" s="109"/>
      <c r="AA23" s="109"/>
      <c r="AB23" s="109"/>
      <c r="AC23" s="109"/>
      <c r="AD23" s="109"/>
    </row>
    <row r="24" spans="1:30" ht="15" customHeight="1" x14ac:dyDescent="0.2">
      <c r="A24" s="139"/>
      <c r="B24" s="116"/>
      <c r="C24" s="61"/>
      <c r="D24" s="139"/>
      <c r="E24" s="116"/>
      <c r="F24" s="23"/>
      <c r="G24" s="23"/>
      <c r="H24" s="23"/>
      <c r="I24" s="151"/>
      <c r="J24" s="116"/>
      <c r="K24" s="23"/>
      <c r="L24" s="23"/>
      <c r="M24" s="23"/>
      <c r="N24" s="116"/>
      <c r="O24" s="23"/>
      <c r="P24" s="23"/>
      <c r="Q24" s="23"/>
      <c r="R24" s="116"/>
      <c r="S24" s="116"/>
      <c r="T24" s="116"/>
      <c r="U24" s="23"/>
      <c r="V24" s="23"/>
      <c r="W24" s="23"/>
      <c r="X24" s="109"/>
      <c r="Y24" s="109"/>
      <c r="Z24" s="109"/>
      <c r="AA24" s="109"/>
      <c r="AB24" s="109"/>
      <c r="AC24" s="109"/>
      <c r="AD24" s="109"/>
    </row>
    <row r="25" spans="1:30" ht="15" customHeight="1" x14ac:dyDescent="0.2">
      <c r="A25" s="139"/>
      <c r="B25" s="116"/>
      <c r="C25" s="61"/>
      <c r="D25" s="139"/>
      <c r="E25" s="116"/>
      <c r="F25" s="23"/>
      <c r="G25" s="23"/>
      <c r="H25" s="23"/>
      <c r="I25" s="151"/>
      <c r="J25" s="116"/>
      <c r="K25" s="23"/>
      <c r="L25" s="23"/>
      <c r="M25" s="23"/>
      <c r="N25" s="116"/>
      <c r="O25" s="23"/>
      <c r="P25" s="23"/>
      <c r="Q25" s="23"/>
      <c r="R25" s="116"/>
      <c r="S25" s="116"/>
      <c r="T25" s="116"/>
      <c r="U25" s="23"/>
      <c r="V25" s="23"/>
      <c r="W25" s="23"/>
      <c r="X25" s="109"/>
      <c r="Y25" s="109"/>
      <c r="Z25" s="109"/>
      <c r="AA25" s="109"/>
      <c r="AB25" s="109"/>
      <c r="AC25" s="109"/>
      <c r="AD25" s="109"/>
    </row>
    <row r="26" spans="1:30" ht="15" customHeight="1" x14ac:dyDescent="0.2">
      <c r="A26" s="139"/>
      <c r="B26" s="116"/>
      <c r="C26" s="61"/>
      <c r="D26" s="139"/>
      <c r="E26" s="116"/>
      <c r="F26" s="23"/>
      <c r="G26" s="23"/>
      <c r="H26" s="23"/>
      <c r="I26" s="151"/>
      <c r="J26" s="116"/>
      <c r="K26" s="23"/>
      <c r="L26" s="23"/>
      <c r="M26" s="23"/>
      <c r="N26" s="116"/>
      <c r="O26" s="23"/>
      <c r="P26" s="23"/>
      <c r="Q26" s="23"/>
      <c r="R26" s="116"/>
      <c r="S26" s="116"/>
      <c r="T26" s="116"/>
      <c r="U26" s="23"/>
      <c r="V26" s="23"/>
      <c r="W26" s="23"/>
      <c r="X26" s="109"/>
      <c r="Y26" s="109"/>
      <c r="Z26" s="109"/>
      <c r="AA26" s="109"/>
      <c r="AB26" s="109"/>
      <c r="AC26" s="109"/>
      <c r="AD26" s="109"/>
    </row>
    <row r="27" spans="1:30" ht="15" customHeight="1" x14ac:dyDescent="0.2">
      <c r="A27" s="139"/>
      <c r="B27" s="116"/>
      <c r="C27" s="61"/>
      <c r="D27" s="139"/>
      <c r="E27" s="116"/>
      <c r="F27" s="23"/>
      <c r="G27" s="23"/>
      <c r="H27" s="23"/>
      <c r="I27" s="151"/>
      <c r="J27" s="116"/>
      <c r="K27" s="23"/>
      <c r="L27" s="23"/>
      <c r="M27" s="23"/>
      <c r="N27" s="116"/>
      <c r="O27" s="23"/>
      <c r="P27" s="23"/>
      <c r="Q27" s="23"/>
      <c r="R27" s="116"/>
      <c r="S27" s="116"/>
      <c r="T27" s="116"/>
      <c r="U27" s="23"/>
      <c r="V27" s="23"/>
      <c r="W27" s="23"/>
      <c r="X27" s="109"/>
      <c r="Y27" s="109"/>
      <c r="Z27" s="109"/>
      <c r="AA27" s="109"/>
      <c r="AB27" s="109"/>
      <c r="AC27" s="109"/>
      <c r="AD27" s="109"/>
    </row>
    <row r="28" spans="1:30" ht="15" customHeight="1" x14ac:dyDescent="0.2">
      <c r="A28" s="139"/>
      <c r="B28" s="116"/>
      <c r="C28" s="61"/>
      <c r="D28" s="139"/>
      <c r="E28" s="116"/>
      <c r="F28" s="23"/>
      <c r="G28" s="23"/>
      <c r="H28" s="23"/>
      <c r="I28" s="151"/>
      <c r="J28" s="116"/>
      <c r="K28" s="23"/>
      <c r="L28" s="23"/>
      <c r="M28" s="23"/>
      <c r="N28" s="116"/>
      <c r="O28" s="23"/>
      <c r="P28" s="23"/>
      <c r="Q28" s="23"/>
      <c r="R28" s="116"/>
      <c r="S28" s="116"/>
      <c r="T28" s="116"/>
      <c r="U28" s="23"/>
      <c r="V28" s="23"/>
      <c r="W28" s="23"/>
      <c r="X28" s="109"/>
      <c r="Y28" s="109"/>
      <c r="Z28" s="109"/>
      <c r="AA28" s="109"/>
      <c r="AB28" s="109"/>
      <c r="AC28" s="109"/>
      <c r="AD28" s="109"/>
    </row>
    <row r="29" spans="1:30" ht="15" customHeight="1" x14ac:dyDescent="0.2">
      <c r="A29" s="139"/>
      <c r="B29" s="116"/>
      <c r="C29" s="61"/>
      <c r="D29" s="139"/>
      <c r="E29" s="116"/>
      <c r="F29" s="23"/>
      <c r="G29" s="23"/>
      <c r="H29" s="23"/>
      <c r="I29" s="151"/>
      <c r="J29" s="116"/>
      <c r="K29" s="23"/>
      <c r="L29" s="23"/>
      <c r="M29" s="23"/>
      <c r="N29" s="116"/>
      <c r="O29" s="23"/>
      <c r="P29" s="23"/>
      <c r="Q29" s="23"/>
      <c r="R29" s="116"/>
      <c r="S29" s="116"/>
      <c r="T29" s="116"/>
      <c r="U29" s="23"/>
      <c r="V29" s="23"/>
      <c r="W29" s="23"/>
      <c r="X29" s="109"/>
      <c r="Y29" s="109"/>
      <c r="Z29" s="109"/>
      <c r="AA29" s="109"/>
      <c r="AB29" s="109"/>
      <c r="AC29" s="109"/>
      <c r="AD29" s="109"/>
    </row>
    <row r="30" spans="1:30" ht="15" customHeight="1" x14ac:dyDescent="0.2">
      <c r="A30" s="139"/>
      <c r="B30" s="116"/>
      <c r="C30" s="61"/>
      <c r="D30" s="139"/>
      <c r="E30" s="116"/>
      <c r="F30" s="23"/>
      <c r="G30" s="23"/>
      <c r="H30" s="23"/>
      <c r="I30" s="151"/>
      <c r="J30" s="116"/>
      <c r="K30" s="23"/>
      <c r="L30" s="23"/>
      <c r="M30" s="23"/>
      <c r="N30" s="116"/>
      <c r="O30" s="23"/>
      <c r="P30" s="23"/>
      <c r="Q30" s="23"/>
      <c r="R30" s="116"/>
      <c r="S30" s="116"/>
      <c r="T30" s="116"/>
      <c r="U30" s="23"/>
      <c r="V30" s="23"/>
      <c r="W30" s="23"/>
      <c r="X30" s="109"/>
      <c r="Y30" s="109"/>
      <c r="Z30" s="109"/>
      <c r="AA30" s="109"/>
      <c r="AB30" s="109"/>
      <c r="AC30" s="109"/>
      <c r="AD30" s="109"/>
    </row>
    <row r="31" spans="1:30" ht="15" customHeight="1" x14ac:dyDescent="0.2">
      <c r="A31" s="139"/>
      <c r="B31" s="116"/>
      <c r="C31" s="61"/>
      <c r="D31" s="139"/>
      <c r="E31" s="116"/>
      <c r="F31" s="23"/>
      <c r="G31" s="23"/>
      <c r="H31" s="23"/>
      <c r="I31" s="151"/>
      <c r="J31" s="116"/>
      <c r="K31" s="23"/>
      <c r="L31" s="23"/>
      <c r="M31" s="23"/>
      <c r="N31" s="116"/>
      <c r="O31" s="23"/>
      <c r="P31" s="23"/>
      <c r="Q31" s="23"/>
      <c r="R31" s="116"/>
      <c r="S31" s="116"/>
      <c r="T31" s="116"/>
      <c r="U31" s="23"/>
      <c r="V31" s="23"/>
      <c r="W31" s="23"/>
      <c r="X31" s="109"/>
      <c r="Y31" s="109"/>
      <c r="Z31" s="109"/>
      <c r="AA31" s="109"/>
      <c r="AB31" s="109"/>
      <c r="AC31" s="109"/>
      <c r="AD31" s="109"/>
    </row>
    <row r="32" spans="1:30" ht="15" customHeight="1" x14ac:dyDescent="0.2">
      <c r="A32" s="139"/>
      <c r="B32" s="116"/>
      <c r="C32" s="61"/>
      <c r="D32" s="139"/>
      <c r="E32" s="116"/>
      <c r="F32" s="23"/>
      <c r="G32" s="23"/>
      <c r="H32" s="23"/>
      <c r="I32" s="151"/>
      <c r="J32" s="116"/>
      <c r="K32" s="23"/>
      <c r="L32" s="23"/>
      <c r="M32" s="23"/>
      <c r="N32" s="116"/>
      <c r="O32" s="23"/>
      <c r="P32" s="23"/>
      <c r="Q32" s="23"/>
      <c r="R32" s="116"/>
      <c r="S32" s="116"/>
      <c r="T32" s="116"/>
      <c r="U32" s="23"/>
      <c r="V32" s="23"/>
      <c r="W32" s="23"/>
      <c r="X32" s="109"/>
      <c r="Y32" s="109"/>
      <c r="Z32" s="109"/>
      <c r="AA32" s="109"/>
      <c r="AB32" s="109"/>
      <c r="AC32" s="109"/>
      <c r="AD32" s="109"/>
    </row>
    <row r="33" spans="1:30" ht="15" customHeight="1" x14ac:dyDescent="0.2">
      <c r="A33" s="139"/>
      <c r="B33" s="116"/>
      <c r="C33" s="61"/>
      <c r="D33" s="139"/>
      <c r="E33" s="116"/>
      <c r="F33" s="23"/>
      <c r="G33" s="23"/>
      <c r="H33" s="23"/>
      <c r="I33" s="151"/>
      <c r="J33" s="116"/>
      <c r="K33" s="23"/>
      <c r="L33" s="23"/>
      <c r="M33" s="23"/>
      <c r="N33" s="116"/>
      <c r="O33" s="23"/>
      <c r="P33" s="23"/>
      <c r="Q33" s="23"/>
      <c r="R33" s="116"/>
      <c r="S33" s="116"/>
      <c r="T33" s="116"/>
      <c r="U33" s="23"/>
      <c r="V33" s="23"/>
      <c r="W33" s="23"/>
      <c r="X33" s="109"/>
      <c r="Y33" s="109"/>
      <c r="Z33" s="109"/>
      <c r="AA33" s="109"/>
      <c r="AB33" s="109"/>
      <c r="AC33" s="109"/>
      <c r="AD33" s="109"/>
    </row>
    <row r="34" spans="1:30" ht="15" customHeight="1" x14ac:dyDescent="0.2">
      <c r="A34" s="139"/>
      <c r="B34" s="116"/>
      <c r="C34" s="61"/>
      <c r="D34" s="139"/>
      <c r="E34" s="116"/>
      <c r="F34" s="23"/>
      <c r="G34" s="23"/>
      <c r="H34" s="23"/>
      <c r="I34" s="151"/>
      <c r="J34" s="116"/>
      <c r="K34" s="23"/>
      <c r="L34" s="23"/>
      <c r="M34" s="23"/>
      <c r="N34" s="116"/>
      <c r="O34" s="23"/>
      <c r="P34" s="23"/>
      <c r="Q34" s="23"/>
      <c r="R34" s="116"/>
      <c r="S34" s="116"/>
      <c r="T34" s="116"/>
      <c r="U34" s="23"/>
      <c r="V34" s="23"/>
      <c r="W34" s="109"/>
      <c r="X34" s="109"/>
      <c r="Y34" s="109"/>
      <c r="Z34" s="109"/>
      <c r="AA34" s="109"/>
      <c r="AB34" s="109"/>
      <c r="AC34" s="109"/>
      <c r="AD34" s="109"/>
    </row>
    <row r="35" spans="1:30" ht="15" customHeight="1" x14ac:dyDescent="0.2">
      <c r="A35" s="139"/>
      <c r="B35" s="116"/>
      <c r="C35" s="61"/>
      <c r="D35" s="139"/>
      <c r="E35" s="116"/>
      <c r="F35" s="23"/>
      <c r="G35" s="23"/>
      <c r="H35" s="23"/>
      <c r="I35" s="151"/>
      <c r="J35" s="116"/>
      <c r="K35" s="23"/>
      <c r="L35" s="23"/>
      <c r="M35" s="23"/>
      <c r="N35" s="116"/>
      <c r="O35" s="23"/>
      <c r="P35" s="23"/>
      <c r="Q35" s="23"/>
      <c r="R35" s="116"/>
      <c r="S35" s="116"/>
      <c r="T35" s="116"/>
      <c r="U35" s="23"/>
      <c r="V35" s="23"/>
      <c r="W35" s="109"/>
      <c r="X35" s="109"/>
      <c r="Y35" s="109"/>
      <c r="Z35" s="109"/>
      <c r="AA35" s="109"/>
      <c r="AB35" s="109"/>
      <c r="AC35" s="109"/>
      <c r="AD35" s="109"/>
    </row>
    <row r="36" spans="1:30" ht="15" customHeight="1" x14ac:dyDescent="0.2">
      <c r="A36" s="139"/>
      <c r="B36" s="116"/>
      <c r="C36" s="61"/>
      <c r="D36" s="139"/>
      <c r="E36" s="116"/>
      <c r="F36" s="23"/>
      <c r="G36" s="23"/>
      <c r="H36" s="23"/>
      <c r="I36" s="151"/>
      <c r="J36" s="116"/>
      <c r="K36" s="23"/>
      <c r="L36" s="23"/>
      <c r="M36" s="23"/>
      <c r="N36" s="116"/>
      <c r="O36" s="23"/>
      <c r="P36" s="23"/>
      <c r="Q36" s="23"/>
      <c r="R36" s="116"/>
      <c r="S36" s="116"/>
      <c r="T36" s="116"/>
      <c r="U36" s="23"/>
      <c r="V36" s="23"/>
      <c r="W36" s="109"/>
      <c r="X36" s="109"/>
      <c r="Y36" s="109"/>
      <c r="Z36" s="109"/>
      <c r="AA36" s="109"/>
      <c r="AB36" s="109"/>
      <c r="AC36" s="109"/>
      <c r="AD36" s="109"/>
    </row>
    <row r="37" spans="1:30" ht="15" customHeight="1" x14ac:dyDescent="0.2">
      <c r="A37" s="139"/>
      <c r="B37" s="116"/>
      <c r="C37" s="61"/>
      <c r="D37" s="139"/>
      <c r="E37" s="116"/>
      <c r="F37" s="23"/>
      <c r="G37" s="23"/>
      <c r="H37" s="23"/>
      <c r="I37" s="151"/>
      <c r="J37" s="116"/>
      <c r="K37" s="23"/>
      <c r="L37" s="23"/>
      <c r="M37" s="23"/>
      <c r="N37" s="116"/>
      <c r="O37" s="23"/>
      <c r="P37" s="23"/>
      <c r="Q37" s="23"/>
      <c r="R37" s="116"/>
      <c r="S37" s="116"/>
      <c r="T37" s="116"/>
      <c r="U37" s="23"/>
      <c r="V37" s="23"/>
      <c r="W37" s="109"/>
      <c r="X37" s="109"/>
      <c r="Y37" s="109"/>
      <c r="Z37" s="109"/>
      <c r="AA37" s="109"/>
      <c r="AB37" s="109"/>
      <c r="AC37" s="109"/>
      <c r="AD37" s="109"/>
    </row>
    <row r="38" spans="1:30" ht="15" customHeight="1" x14ac:dyDescent="0.2">
      <c r="A38" s="139"/>
      <c r="B38" s="116"/>
      <c r="C38" s="61"/>
      <c r="D38" s="139"/>
      <c r="E38" s="116"/>
      <c r="F38" s="23"/>
      <c r="G38" s="23"/>
      <c r="H38" s="23"/>
      <c r="I38" s="151"/>
      <c r="J38" s="116"/>
      <c r="K38" s="23"/>
      <c r="L38" s="23"/>
      <c r="M38" s="23"/>
      <c r="N38" s="116"/>
      <c r="O38" s="23"/>
      <c r="P38" s="23"/>
      <c r="Q38" s="23"/>
      <c r="R38" s="116"/>
      <c r="S38" s="116"/>
      <c r="T38" s="116"/>
      <c r="U38" s="23"/>
      <c r="V38" s="23"/>
      <c r="W38" s="109"/>
      <c r="X38" s="109"/>
      <c r="Y38" s="109"/>
      <c r="Z38" s="109"/>
      <c r="AA38" s="109"/>
      <c r="AB38" s="109"/>
      <c r="AC38" s="109"/>
      <c r="AD38" s="109"/>
    </row>
    <row r="39" spans="1:30" ht="15" customHeight="1" x14ac:dyDescent="0.2">
      <c r="A39" s="139"/>
      <c r="B39" s="116"/>
      <c r="C39" s="61"/>
      <c r="D39" s="139"/>
      <c r="E39" s="116"/>
      <c r="F39" s="23"/>
      <c r="G39" s="23"/>
      <c r="H39" s="23"/>
      <c r="I39" s="151"/>
      <c r="J39" s="116"/>
      <c r="K39" s="23"/>
      <c r="L39" s="23"/>
      <c r="M39" s="23"/>
      <c r="N39" s="116"/>
      <c r="O39" s="23"/>
      <c r="P39" s="23"/>
      <c r="Q39" s="23"/>
      <c r="R39" s="116"/>
      <c r="S39" s="116"/>
      <c r="T39" s="116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</row>
    <row r="40" spans="1:30" ht="15" customHeight="1" x14ac:dyDescent="0.2">
      <c r="A40" s="139"/>
      <c r="B40" s="116"/>
      <c r="C40" s="61"/>
      <c r="D40" s="139"/>
      <c r="E40" s="116"/>
      <c r="F40" s="23"/>
      <c r="G40" s="23"/>
      <c r="H40" s="23"/>
      <c r="I40" s="151"/>
      <c r="J40" s="116"/>
      <c r="K40" s="23"/>
      <c r="L40" s="23"/>
      <c r="M40" s="23"/>
      <c r="N40" s="116"/>
      <c r="O40" s="23"/>
      <c r="P40" s="23"/>
      <c r="Q40" s="23"/>
      <c r="R40" s="116"/>
      <c r="S40" s="116"/>
      <c r="T40" s="116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</row>
    <row r="41" spans="1:30" ht="15" customHeight="1" x14ac:dyDescent="0.2">
      <c r="A41" s="139"/>
      <c r="B41" s="116"/>
      <c r="C41" s="61"/>
      <c r="D41" s="139"/>
      <c r="E41" s="116"/>
      <c r="F41" s="23"/>
      <c r="G41" s="23"/>
      <c r="H41" s="23"/>
      <c r="I41" s="151"/>
      <c r="J41" s="116"/>
      <c r="K41" s="23"/>
      <c r="L41" s="23"/>
      <c r="M41" s="23"/>
      <c r="N41" s="116"/>
      <c r="O41" s="23"/>
      <c r="P41" s="23"/>
      <c r="Q41" s="23"/>
      <c r="R41" s="116"/>
      <c r="S41" s="116"/>
      <c r="T41" s="116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</row>
    <row r="42" spans="1:30" ht="15" customHeight="1" x14ac:dyDescent="0.2">
      <c r="A42" s="139"/>
      <c r="B42" s="116"/>
      <c r="C42" s="61"/>
      <c r="D42" s="139"/>
      <c r="E42" s="116"/>
      <c r="F42" s="23"/>
      <c r="G42" s="23"/>
      <c r="H42" s="23"/>
      <c r="I42" s="151"/>
      <c r="J42" s="116"/>
      <c r="K42" s="23"/>
      <c r="L42" s="23"/>
      <c r="M42" s="23"/>
      <c r="N42" s="116"/>
      <c r="O42" s="23"/>
      <c r="P42" s="23"/>
      <c r="Q42" s="23"/>
      <c r="R42" s="116"/>
      <c r="S42" s="116"/>
      <c r="T42" s="116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</row>
    <row r="43" spans="1:30" ht="15" customHeight="1" x14ac:dyDescent="0.2">
      <c r="A43" s="139"/>
      <c r="B43" s="116"/>
      <c r="C43" s="61"/>
      <c r="D43" s="139"/>
      <c r="E43" s="116"/>
      <c r="F43" s="23"/>
      <c r="G43" s="23"/>
      <c r="H43" s="23"/>
      <c r="I43" s="151"/>
      <c r="J43" s="116"/>
      <c r="K43" s="23"/>
      <c r="L43" s="23"/>
      <c r="M43" s="23"/>
      <c r="N43" s="116"/>
      <c r="O43" s="23"/>
      <c r="P43" s="23"/>
      <c r="Q43" s="23"/>
      <c r="R43" s="116"/>
      <c r="S43" s="116"/>
      <c r="T43" s="116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</row>
    <row r="44" spans="1:30" ht="15" customHeight="1" x14ac:dyDescent="0.2">
      <c r="A44" s="139"/>
      <c r="B44" s="116"/>
      <c r="C44" s="61"/>
      <c r="D44" s="139"/>
      <c r="E44" s="116"/>
      <c r="F44" s="23"/>
      <c r="G44" s="23"/>
      <c r="H44" s="23"/>
      <c r="I44" s="151"/>
      <c r="J44" s="116"/>
      <c r="K44" s="23"/>
      <c r="L44" s="23"/>
      <c r="M44" s="23"/>
      <c r="N44" s="116"/>
      <c r="O44" s="23"/>
      <c r="P44" s="23"/>
      <c r="Q44" s="23"/>
      <c r="R44" s="116"/>
      <c r="S44" s="116"/>
      <c r="T44" s="116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</row>
    <row r="45" spans="1:30" ht="15" customHeight="1" x14ac:dyDescent="0.2">
      <c r="A45" s="139"/>
      <c r="B45" s="116"/>
      <c r="C45" s="61"/>
      <c r="D45" s="139"/>
      <c r="E45" s="116"/>
      <c r="F45" s="23"/>
      <c r="G45" s="23"/>
      <c r="H45" s="23"/>
      <c r="I45" s="151"/>
      <c r="J45" s="116"/>
      <c r="K45" s="23"/>
      <c r="L45" s="23"/>
      <c r="M45" s="23"/>
      <c r="N45" s="116"/>
      <c r="O45" s="23"/>
      <c r="P45" s="23"/>
      <c r="Q45" s="23"/>
      <c r="R45" s="116"/>
      <c r="S45" s="116"/>
      <c r="T45" s="116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</row>
    <row r="46" spans="1:30" ht="15" customHeight="1" x14ac:dyDescent="0.2">
      <c r="A46" s="139"/>
      <c r="B46" s="116"/>
      <c r="C46" s="61"/>
      <c r="D46" s="139"/>
      <c r="E46" s="116"/>
      <c r="F46" s="23"/>
      <c r="G46" s="23"/>
      <c r="H46" s="23"/>
      <c r="I46" s="151"/>
      <c r="J46" s="116"/>
      <c r="K46" s="23"/>
      <c r="L46" s="23"/>
      <c r="M46" s="23"/>
      <c r="N46" s="116"/>
      <c r="O46" s="23"/>
      <c r="P46" s="23"/>
      <c r="Q46" s="23"/>
      <c r="R46" s="116"/>
      <c r="S46" s="116"/>
      <c r="T46" s="116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</row>
    <row r="47" spans="1:30" ht="15" customHeight="1" x14ac:dyDescent="0.2">
      <c r="A47" s="139"/>
      <c r="B47" s="116"/>
      <c r="C47" s="61"/>
      <c r="D47" s="139"/>
      <c r="E47" s="116"/>
      <c r="F47" s="23"/>
      <c r="G47" s="23"/>
      <c r="H47" s="23"/>
      <c r="I47" s="151"/>
      <c r="J47" s="116"/>
      <c r="K47" s="23"/>
      <c r="L47" s="23"/>
      <c r="M47" s="23"/>
      <c r="N47" s="116"/>
      <c r="O47" s="23"/>
      <c r="P47" s="23"/>
      <c r="Q47" s="23"/>
      <c r="R47" s="116"/>
      <c r="S47" s="116"/>
      <c r="T47" s="116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</row>
    <row r="48" spans="1:30" ht="15" customHeight="1" x14ac:dyDescent="0.2">
      <c r="A48" s="139"/>
      <c r="B48" s="116"/>
      <c r="C48" s="61"/>
      <c r="D48" s="139"/>
      <c r="E48" s="116"/>
      <c r="F48" s="23"/>
      <c r="G48" s="23"/>
      <c r="H48" s="23"/>
      <c r="I48" s="151"/>
      <c r="J48" s="116"/>
      <c r="K48" s="23"/>
      <c r="L48" s="23"/>
      <c r="M48" s="23"/>
      <c r="N48" s="116"/>
      <c r="O48" s="23"/>
      <c r="P48" s="23"/>
      <c r="Q48" s="23"/>
      <c r="R48" s="116"/>
      <c r="S48" s="116"/>
      <c r="T48" s="116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</row>
    <row r="49" spans="1:30" ht="15" customHeight="1" x14ac:dyDescent="0.2">
      <c r="A49" s="139"/>
      <c r="B49" s="116"/>
      <c r="C49" s="61"/>
      <c r="D49" s="139"/>
      <c r="E49" s="116"/>
      <c r="F49" s="23"/>
      <c r="G49" s="23"/>
      <c r="H49" s="23"/>
      <c r="I49" s="151"/>
      <c r="J49" s="116"/>
      <c r="K49" s="23"/>
      <c r="L49" s="23"/>
      <c r="M49" s="23"/>
      <c r="N49" s="116"/>
      <c r="O49" s="23"/>
      <c r="P49" s="23"/>
      <c r="Q49" s="23"/>
      <c r="R49" s="116"/>
      <c r="S49" s="116"/>
      <c r="T49" s="116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</row>
    <row r="50" spans="1:30" ht="15" customHeight="1" x14ac:dyDescent="0.2">
      <c r="A50" s="139"/>
      <c r="B50" s="116"/>
      <c r="C50" s="61"/>
      <c r="D50" s="139"/>
      <c r="E50" s="116"/>
      <c r="F50" s="23"/>
      <c r="G50" s="23"/>
      <c r="H50" s="23"/>
      <c r="I50" s="151"/>
      <c r="J50" s="116"/>
      <c r="K50" s="23"/>
      <c r="L50" s="23"/>
      <c r="M50" s="23"/>
      <c r="N50" s="116"/>
      <c r="O50" s="23"/>
      <c r="P50" s="23"/>
      <c r="Q50" s="23"/>
      <c r="R50" s="116"/>
      <c r="S50" s="116"/>
      <c r="T50" s="116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</row>
    <row r="51" spans="1:30" ht="15" customHeight="1" x14ac:dyDescent="0.2">
      <c r="A51" s="139"/>
      <c r="B51" s="116"/>
      <c r="C51" s="61"/>
      <c r="D51" s="139"/>
      <c r="E51" s="116"/>
      <c r="F51" s="23"/>
      <c r="G51" s="23"/>
      <c r="H51" s="23"/>
      <c r="I51" s="151"/>
      <c r="J51" s="116"/>
      <c r="K51" s="23"/>
      <c r="L51" s="23"/>
      <c r="M51" s="23"/>
      <c r="N51" s="116"/>
      <c r="O51" s="23"/>
      <c r="P51" s="23"/>
      <c r="Q51" s="23"/>
      <c r="R51" s="116"/>
      <c r="S51" s="116"/>
      <c r="T51" s="116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</row>
    <row r="52" spans="1:30" ht="15" customHeight="1" x14ac:dyDescent="0.2">
      <c r="A52" s="139"/>
      <c r="B52" s="116"/>
      <c r="C52" s="61"/>
      <c r="D52" s="139"/>
      <c r="E52" s="116"/>
      <c r="F52" s="23"/>
      <c r="G52" s="23"/>
      <c r="H52" s="23"/>
      <c r="I52" s="151"/>
      <c r="J52" s="116"/>
      <c r="K52" s="23"/>
      <c r="L52" s="23"/>
      <c r="M52" s="23"/>
      <c r="N52" s="116"/>
      <c r="O52" s="23"/>
      <c r="P52" s="23"/>
      <c r="Q52" s="23"/>
      <c r="R52" s="116"/>
      <c r="S52" s="116"/>
      <c r="T52" s="116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</row>
    <row r="53" spans="1:30" ht="15" customHeight="1" x14ac:dyDescent="0.2">
      <c r="A53" s="139"/>
      <c r="B53" s="116"/>
      <c r="C53" s="61"/>
      <c r="D53" s="139"/>
      <c r="E53" s="116"/>
      <c r="F53" s="23"/>
      <c r="G53" s="23"/>
      <c r="H53" s="23"/>
      <c r="I53" s="151"/>
      <c r="J53" s="116"/>
      <c r="K53" s="23"/>
      <c r="L53" s="23"/>
      <c r="M53" s="23"/>
      <c r="N53" s="116"/>
      <c r="O53" s="23"/>
      <c r="P53" s="23"/>
      <c r="Q53" s="23"/>
      <c r="R53" s="116"/>
      <c r="S53" s="116"/>
      <c r="T53" s="116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</row>
    <row r="54" spans="1:30" ht="15" customHeight="1" x14ac:dyDescent="0.2">
      <c r="A54" s="139"/>
      <c r="B54" s="116"/>
      <c r="C54" s="61"/>
      <c r="D54" s="139"/>
      <c r="E54" s="116"/>
      <c r="F54" s="23"/>
      <c r="G54" s="23"/>
      <c r="H54" s="23"/>
      <c r="I54" s="151"/>
      <c r="J54" s="116"/>
      <c r="K54" s="23"/>
      <c r="L54" s="23"/>
      <c r="M54" s="23"/>
      <c r="N54" s="116"/>
      <c r="O54" s="23"/>
      <c r="P54" s="23"/>
      <c r="Q54" s="23"/>
      <c r="R54" s="116"/>
      <c r="S54" s="116"/>
      <c r="T54" s="116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</row>
    <row r="55" spans="1:30" ht="15" customHeight="1" x14ac:dyDescent="0.2">
      <c r="A55" s="139"/>
      <c r="B55" s="116"/>
      <c r="C55" s="61"/>
      <c r="D55" s="139"/>
      <c r="E55" s="116"/>
      <c r="F55" s="23"/>
      <c r="G55" s="23"/>
      <c r="H55" s="23"/>
      <c r="I55" s="151"/>
      <c r="J55" s="116"/>
      <c r="K55" s="23"/>
      <c r="L55" s="23"/>
      <c r="M55" s="23"/>
      <c r="N55" s="116"/>
      <c r="O55" s="23"/>
      <c r="P55" s="23"/>
      <c r="Q55" s="23"/>
      <c r="R55" s="116"/>
      <c r="S55" s="116"/>
      <c r="T55" s="116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</row>
    <row r="56" spans="1:30" ht="15" customHeight="1" x14ac:dyDescent="0.2">
      <c r="A56" s="139"/>
      <c r="B56" s="116"/>
      <c r="C56" s="61"/>
      <c r="D56" s="139"/>
      <c r="E56" s="116"/>
      <c r="F56" s="23"/>
      <c r="G56" s="23"/>
      <c r="H56" s="23"/>
      <c r="I56" s="151"/>
      <c r="J56" s="116"/>
      <c r="K56" s="23"/>
      <c r="L56" s="23"/>
      <c r="M56" s="23"/>
      <c r="N56" s="116"/>
      <c r="O56" s="23"/>
      <c r="P56" s="23"/>
      <c r="Q56" s="23"/>
      <c r="R56" s="116"/>
      <c r="S56" s="116"/>
      <c r="T56" s="116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</row>
    <row r="57" spans="1:30" ht="15" customHeight="1" x14ac:dyDescent="0.2">
      <c r="A57" s="139"/>
      <c r="B57" s="116"/>
      <c r="C57" s="61"/>
      <c r="D57" s="139"/>
      <c r="E57" s="116"/>
      <c r="F57" s="23"/>
      <c r="G57" s="23"/>
      <c r="H57" s="23"/>
      <c r="I57" s="151"/>
      <c r="J57" s="116"/>
      <c r="K57" s="23"/>
      <c r="L57" s="23"/>
      <c r="M57" s="23"/>
      <c r="N57" s="116"/>
      <c r="O57" s="23"/>
      <c r="P57" s="23"/>
      <c r="Q57" s="23"/>
      <c r="R57" s="116"/>
      <c r="S57" s="116"/>
      <c r="T57" s="116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</row>
    <row r="58" spans="1:30" ht="15" customHeight="1" x14ac:dyDescent="0.2">
      <c r="A58" s="139"/>
      <c r="B58" s="116"/>
      <c r="C58" s="61"/>
      <c r="D58" s="139"/>
      <c r="E58" s="116"/>
      <c r="F58" s="23"/>
      <c r="G58" s="23"/>
      <c r="H58" s="23"/>
      <c r="I58" s="151"/>
      <c r="J58" s="116"/>
      <c r="K58" s="23"/>
      <c r="L58" s="23"/>
      <c r="M58" s="23"/>
      <c r="N58" s="116"/>
      <c r="O58" s="23"/>
      <c r="P58" s="23"/>
      <c r="Q58" s="23"/>
      <c r="R58" s="116"/>
      <c r="S58" s="116"/>
      <c r="T58" s="116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</row>
    <row r="59" spans="1:30" ht="15" customHeight="1" x14ac:dyDescent="0.2">
      <c r="A59" s="139"/>
      <c r="B59" s="116"/>
      <c r="C59" s="61"/>
      <c r="D59" s="139"/>
      <c r="E59" s="116"/>
      <c r="F59" s="23"/>
      <c r="G59" s="23"/>
      <c r="H59" s="23"/>
      <c r="I59" s="151"/>
      <c r="J59" s="116"/>
      <c r="K59" s="23"/>
      <c r="L59" s="23"/>
      <c r="M59" s="23"/>
      <c r="N59" s="116"/>
      <c r="O59" s="23"/>
      <c r="P59" s="23"/>
      <c r="Q59" s="23"/>
      <c r="R59" s="116"/>
      <c r="S59" s="116"/>
      <c r="T59" s="116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</row>
    <row r="60" spans="1:30" ht="15" customHeight="1" x14ac:dyDescent="0.2">
      <c r="A60" s="139"/>
      <c r="B60" s="116"/>
      <c r="C60" s="61"/>
      <c r="D60" s="139"/>
      <c r="E60" s="116"/>
      <c r="F60" s="23"/>
      <c r="G60" s="23"/>
      <c r="H60" s="23"/>
      <c r="I60" s="151"/>
      <c r="J60" s="116"/>
      <c r="K60" s="23"/>
      <c r="L60" s="23"/>
      <c r="M60" s="23"/>
      <c r="N60" s="116"/>
      <c r="O60" s="23"/>
      <c r="P60" s="23"/>
      <c r="Q60" s="23"/>
      <c r="R60" s="116"/>
      <c r="S60" s="116"/>
      <c r="T60" s="116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</row>
    <row r="61" spans="1:30" ht="15" customHeight="1" x14ac:dyDescent="0.2">
      <c r="A61" s="139"/>
      <c r="B61" s="116"/>
      <c r="C61" s="61"/>
      <c r="D61" s="139"/>
      <c r="E61" s="116"/>
      <c r="F61" s="23"/>
      <c r="G61" s="23"/>
      <c r="H61" s="23"/>
      <c r="I61" s="151"/>
      <c r="J61" s="116"/>
      <c r="K61" s="23"/>
      <c r="L61" s="23"/>
      <c r="M61" s="23"/>
      <c r="N61" s="116"/>
      <c r="O61" s="23"/>
      <c r="P61" s="23"/>
      <c r="Q61" s="23"/>
      <c r="R61" s="116"/>
      <c r="S61" s="116"/>
      <c r="T61" s="116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</row>
    <row r="62" spans="1:30" ht="15" customHeight="1" x14ac:dyDescent="0.2">
      <c r="A62" s="139"/>
      <c r="B62" s="116"/>
      <c r="C62" s="61"/>
      <c r="D62" s="139"/>
      <c r="E62" s="116"/>
      <c r="F62" s="23"/>
      <c r="G62" s="23"/>
      <c r="H62" s="23"/>
      <c r="I62" s="151"/>
      <c r="J62" s="116"/>
      <c r="K62" s="23"/>
      <c r="L62" s="23"/>
      <c r="M62" s="23"/>
      <c r="N62" s="116"/>
      <c r="O62" s="23"/>
      <c r="P62" s="23"/>
      <c r="Q62" s="23"/>
      <c r="R62" s="116"/>
      <c r="S62" s="116"/>
      <c r="T62" s="116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</row>
    <row r="63" spans="1:30" ht="15" customHeight="1" x14ac:dyDescent="0.2">
      <c r="A63" s="139"/>
      <c r="B63" s="116"/>
      <c r="C63" s="61"/>
      <c r="D63" s="139"/>
      <c r="E63" s="116"/>
      <c r="F63" s="23"/>
      <c r="G63" s="23"/>
      <c r="H63" s="23"/>
      <c r="I63" s="151"/>
      <c r="J63" s="116"/>
      <c r="K63" s="23"/>
      <c r="L63" s="23"/>
      <c r="M63" s="23"/>
      <c r="N63" s="116"/>
      <c r="O63" s="23"/>
      <c r="P63" s="23"/>
      <c r="Q63" s="23"/>
      <c r="R63" s="116"/>
      <c r="S63" s="116"/>
      <c r="T63" s="116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</row>
    <row r="64" spans="1:30" ht="15" customHeight="1" x14ac:dyDescent="0.2">
      <c r="A64" s="139"/>
      <c r="B64" s="116"/>
      <c r="C64" s="61"/>
      <c r="D64" s="139"/>
      <c r="E64" s="116"/>
      <c r="F64" s="23"/>
      <c r="G64" s="23"/>
      <c r="H64" s="23"/>
      <c r="I64" s="151"/>
      <c r="J64" s="116"/>
      <c r="K64" s="23"/>
      <c r="L64" s="23"/>
      <c r="M64" s="23"/>
      <c r="N64" s="116"/>
      <c r="O64" s="23"/>
      <c r="P64" s="23"/>
      <c r="Q64" s="23"/>
      <c r="R64" s="116"/>
      <c r="S64" s="116"/>
      <c r="T64" s="116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</row>
    <row r="65" spans="1:30" ht="15" customHeight="1" x14ac:dyDescent="0.2">
      <c r="A65" s="139"/>
      <c r="B65" s="116"/>
      <c r="C65" s="61"/>
      <c r="D65" s="139"/>
      <c r="E65" s="116"/>
      <c r="F65" s="23"/>
      <c r="G65" s="23"/>
      <c r="H65" s="23"/>
      <c r="I65" s="151"/>
      <c r="J65" s="116"/>
      <c r="K65" s="23"/>
      <c r="L65" s="23"/>
      <c r="M65" s="23"/>
      <c r="N65" s="116"/>
      <c r="O65" s="23"/>
      <c r="P65" s="23"/>
      <c r="Q65" s="23"/>
      <c r="R65" s="116"/>
      <c r="S65" s="116"/>
      <c r="T65" s="116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</row>
    <row r="66" spans="1:30" ht="15" customHeight="1" x14ac:dyDescent="0.2">
      <c r="A66" s="139"/>
      <c r="B66" s="116"/>
      <c r="C66" s="61"/>
      <c r="D66" s="139"/>
      <c r="E66" s="116"/>
      <c r="F66" s="23"/>
      <c r="G66" s="23"/>
      <c r="H66" s="23"/>
      <c r="I66" s="151"/>
      <c r="J66" s="116"/>
      <c r="K66" s="23"/>
      <c r="L66" s="23"/>
      <c r="M66" s="23"/>
      <c r="N66" s="116"/>
      <c r="O66" s="23"/>
      <c r="P66" s="23"/>
      <c r="Q66" s="23"/>
      <c r="R66" s="116"/>
      <c r="S66" s="116"/>
      <c r="T66" s="116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</row>
    <row r="67" spans="1:30" ht="15" customHeight="1" x14ac:dyDescent="0.2">
      <c r="A67" s="139"/>
      <c r="B67" s="116"/>
      <c r="C67" s="61"/>
      <c r="D67" s="139"/>
      <c r="E67" s="116"/>
      <c r="F67" s="23"/>
      <c r="G67" s="23"/>
      <c r="H67" s="23"/>
      <c r="I67" s="151"/>
      <c r="J67" s="116"/>
      <c r="K67" s="23"/>
      <c r="L67" s="23"/>
      <c r="M67" s="23"/>
      <c r="N67" s="116"/>
      <c r="O67" s="23"/>
      <c r="P67" s="23"/>
      <c r="Q67" s="23"/>
      <c r="R67" s="116"/>
      <c r="S67" s="116"/>
      <c r="T67" s="116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</row>
    <row r="68" spans="1:30" ht="15" customHeight="1" x14ac:dyDescent="0.2">
      <c r="A68" s="139"/>
      <c r="B68" s="116"/>
      <c r="C68" s="61"/>
      <c r="D68" s="139"/>
      <c r="E68" s="116"/>
      <c r="F68" s="23"/>
      <c r="G68" s="23"/>
      <c r="H68" s="23"/>
      <c r="I68" s="151"/>
      <c r="J68" s="116"/>
      <c r="K68" s="23"/>
      <c r="L68" s="23"/>
      <c r="M68" s="23"/>
      <c r="N68" s="116"/>
      <c r="O68" s="23"/>
      <c r="P68" s="23"/>
      <c r="Q68" s="23"/>
      <c r="R68" s="116"/>
      <c r="S68" s="116"/>
      <c r="T68" s="116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</row>
    <row r="69" spans="1:30" ht="15" customHeight="1" x14ac:dyDescent="0.2">
      <c r="A69" s="139"/>
      <c r="B69" s="116"/>
      <c r="C69" s="61"/>
      <c r="D69" s="139"/>
      <c r="E69" s="116"/>
      <c r="F69" s="23"/>
      <c r="G69" s="23"/>
      <c r="H69" s="23"/>
      <c r="I69" s="151"/>
      <c r="J69" s="116"/>
      <c r="K69" s="23"/>
      <c r="L69" s="23"/>
      <c r="M69" s="23"/>
      <c r="N69" s="116"/>
      <c r="O69" s="23"/>
      <c r="P69" s="23"/>
      <c r="Q69" s="23"/>
      <c r="R69" s="116"/>
      <c r="S69" s="116"/>
      <c r="T69" s="116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</row>
    <row r="70" spans="1:30" ht="15" customHeight="1" x14ac:dyDescent="0.2">
      <c r="A70" s="139"/>
      <c r="B70" s="116"/>
      <c r="C70" s="61"/>
      <c r="D70" s="139"/>
      <c r="E70" s="116"/>
      <c r="F70" s="23"/>
      <c r="G70" s="23"/>
      <c r="H70" s="23"/>
      <c r="I70" s="151"/>
      <c r="J70" s="116"/>
      <c r="K70" s="23"/>
      <c r="L70" s="23"/>
      <c r="M70" s="23"/>
      <c r="N70" s="116"/>
      <c r="O70" s="23"/>
      <c r="P70" s="23"/>
      <c r="Q70" s="23"/>
      <c r="R70" s="116"/>
      <c r="S70" s="116"/>
      <c r="T70" s="116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</row>
    <row r="71" spans="1:30" ht="15" customHeight="1" x14ac:dyDescent="0.2">
      <c r="A71" s="139"/>
      <c r="B71" s="116"/>
      <c r="C71" s="61"/>
      <c r="D71" s="139"/>
      <c r="E71" s="116"/>
      <c r="F71" s="23"/>
      <c r="G71" s="23"/>
      <c r="H71" s="23"/>
      <c r="I71" s="151"/>
      <c r="J71" s="116"/>
      <c r="K71" s="23"/>
      <c r="L71" s="23"/>
      <c r="M71" s="23"/>
      <c r="N71" s="116"/>
      <c r="O71" s="23"/>
      <c r="P71" s="23"/>
      <c r="Q71" s="23"/>
      <c r="R71" s="116"/>
      <c r="S71" s="116"/>
      <c r="T71" s="116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</row>
    <row r="72" spans="1:30" ht="15" customHeight="1" x14ac:dyDescent="0.2">
      <c r="A72" s="139"/>
      <c r="B72" s="116"/>
      <c r="C72" s="61"/>
      <c r="D72" s="139"/>
      <c r="E72" s="116"/>
      <c r="F72" s="23"/>
      <c r="G72" s="23"/>
      <c r="H72" s="23"/>
      <c r="I72" s="151"/>
      <c r="J72" s="116"/>
      <c r="K72" s="23"/>
      <c r="L72" s="23"/>
      <c r="M72" s="23"/>
      <c r="N72" s="116"/>
      <c r="O72" s="23"/>
      <c r="P72" s="23"/>
      <c r="Q72" s="23"/>
      <c r="R72" s="116"/>
      <c r="S72" s="116"/>
      <c r="T72" s="116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</row>
    <row r="73" spans="1:30" ht="15" customHeight="1" x14ac:dyDescent="0.2">
      <c r="A73" s="139"/>
      <c r="B73" s="116"/>
      <c r="C73" s="61"/>
      <c r="D73" s="139"/>
      <c r="E73" s="116"/>
      <c r="F73" s="23"/>
      <c r="G73" s="23"/>
      <c r="H73" s="23"/>
      <c r="I73" s="151"/>
      <c r="J73" s="116"/>
      <c r="K73" s="23"/>
      <c r="L73" s="23"/>
      <c r="M73" s="23"/>
      <c r="N73" s="116"/>
      <c r="O73" s="23"/>
      <c r="P73" s="23"/>
      <c r="Q73" s="23"/>
      <c r="R73" s="116"/>
      <c r="S73" s="116"/>
      <c r="T73" s="116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</row>
    <row r="74" spans="1:30" ht="15" customHeight="1" x14ac:dyDescent="0.2">
      <c r="A74" s="139"/>
      <c r="B74" s="116"/>
      <c r="C74" s="61"/>
      <c r="D74" s="139"/>
      <c r="E74" s="116"/>
      <c r="F74" s="23"/>
      <c r="G74" s="23"/>
      <c r="H74" s="23"/>
      <c r="I74" s="151"/>
      <c r="J74" s="116"/>
      <c r="K74" s="23"/>
      <c r="L74" s="23"/>
      <c r="M74" s="23"/>
      <c r="N74" s="116"/>
      <c r="O74" s="23"/>
      <c r="P74" s="23"/>
      <c r="Q74" s="23"/>
      <c r="R74" s="116"/>
      <c r="S74" s="116"/>
      <c r="T74" s="116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</row>
    <row r="75" spans="1:30" ht="15" customHeight="1" x14ac:dyDescent="0.2">
      <c r="A75" s="139"/>
      <c r="B75" s="116"/>
      <c r="C75" s="61"/>
      <c r="D75" s="139"/>
      <c r="E75" s="116"/>
      <c r="F75" s="23"/>
      <c r="G75" s="23"/>
      <c r="H75" s="23"/>
      <c r="I75" s="151"/>
      <c r="J75" s="116"/>
      <c r="K75" s="23"/>
      <c r="L75" s="23"/>
      <c r="M75" s="23"/>
      <c r="N75" s="116"/>
      <c r="O75" s="23"/>
      <c r="P75" s="23"/>
      <c r="Q75" s="23"/>
      <c r="R75" s="116"/>
      <c r="S75" s="116"/>
      <c r="T75" s="116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</row>
    <row r="76" spans="1:30" ht="15" customHeight="1" x14ac:dyDescent="0.2">
      <c r="A76" s="139"/>
      <c r="B76" s="116"/>
      <c r="C76" s="61"/>
      <c r="D76" s="139"/>
      <c r="E76" s="116"/>
      <c r="F76" s="23"/>
      <c r="G76" s="23"/>
      <c r="H76" s="23"/>
      <c r="I76" s="151"/>
      <c r="J76" s="116"/>
      <c r="K76" s="23"/>
      <c r="L76" s="23"/>
      <c r="M76" s="23"/>
      <c r="N76" s="116"/>
      <c r="O76" s="23"/>
      <c r="P76" s="23"/>
      <c r="Q76" s="23"/>
      <c r="R76" s="116"/>
      <c r="S76" s="116"/>
      <c r="T76" s="116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</row>
    <row r="77" spans="1:30" ht="15" customHeight="1" x14ac:dyDescent="0.2">
      <c r="A77" s="139"/>
      <c r="B77" s="116"/>
      <c r="C77" s="61"/>
      <c r="D77" s="139"/>
      <c r="E77" s="116"/>
      <c r="F77" s="23"/>
      <c r="G77" s="23"/>
      <c r="H77" s="23"/>
      <c r="I77" s="151"/>
      <c r="J77" s="116"/>
      <c r="K77" s="23"/>
      <c r="L77" s="23"/>
      <c r="M77" s="23"/>
      <c r="N77" s="116"/>
      <c r="O77" s="23"/>
      <c r="P77" s="23"/>
      <c r="Q77" s="23"/>
      <c r="R77" s="116"/>
      <c r="S77" s="116"/>
      <c r="T77" s="116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</row>
    <row r="78" spans="1:30" ht="15" customHeight="1" x14ac:dyDescent="0.2">
      <c r="A78" s="139"/>
      <c r="B78" s="116"/>
      <c r="C78" s="61"/>
      <c r="D78" s="139"/>
      <c r="E78" s="116"/>
      <c r="F78" s="23"/>
      <c r="G78" s="23"/>
      <c r="H78" s="23"/>
      <c r="I78" s="151"/>
      <c r="J78" s="116"/>
      <c r="K78" s="23"/>
      <c r="L78" s="23"/>
      <c r="M78" s="23"/>
      <c r="N78" s="116"/>
      <c r="O78" s="23"/>
      <c r="P78" s="23"/>
      <c r="Q78" s="23"/>
      <c r="R78" s="116"/>
      <c r="S78" s="116"/>
      <c r="T78" s="116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</row>
    <row r="79" spans="1:30" ht="15" customHeight="1" x14ac:dyDescent="0.2">
      <c r="A79" s="139"/>
      <c r="B79" s="116"/>
      <c r="C79" s="61"/>
      <c r="D79" s="139"/>
      <c r="E79" s="116"/>
      <c r="F79" s="23"/>
      <c r="G79" s="23"/>
      <c r="H79" s="23"/>
      <c r="I79" s="151"/>
      <c r="J79" s="116"/>
      <c r="K79" s="23"/>
      <c r="L79" s="23"/>
      <c r="M79" s="23"/>
      <c r="N79" s="116"/>
      <c r="O79" s="23"/>
      <c r="P79" s="23"/>
      <c r="Q79" s="23"/>
      <c r="R79" s="116"/>
      <c r="S79" s="116"/>
      <c r="T79" s="116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</row>
    <row r="80" spans="1:30" ht="15" customHeight="1" x14ac:dyDescent="0.2">
      <c r="A80" s="139"/>
      <c r="B80" s="116"/>
      <c r="C80" s="61"/>
      <c r="D80" s="139"/>
      <c r="E80" s="116"/>
      <c r="F80" s="23"/>
      <c r="G80" s="23"/>
      <c r="H80" s="23"/>
      <c r="I80" s="151"/>
      <c r="J80" s="116"/>
      <c r="K80" s="23"/>
      <c r="L80" s="23"/>
      <c r="M80" s="23"/>
      <c r="N80" s="116"/>
      <c r="O80" s="23"/>
      <c r="P80" s="23"/>
      <c r="Q80" s="23"/>
      <c r="R80" s="116"/>
      <c r="S80" s="116"/>
      <c r="T80" s="116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</row>
    <row r="81" spans="1:30" ht="15" customHeight="1" x14ac:dyDescent="0.2">
      <c r="A81" s="139"/>
      <c r="B81" s="116"/>
      <c r="C81" s="61"/>
      <c r="D81" s="139"/>
      <c r="E81" s="116"/>
      <c r="F81" s="23"/>
      <c r="G81" s="23"/>
      <c r="H81" s="23"/>
      <c r="I81" s="151"/>
      <c r="J81" s="116"/>
      <c r="K81" s="23"/>
      <c r="L81" s="23"/>
      <c r="M81" s="23"/>
      <c r="N81" s="116"/>
      <c r="O81" s="23"/>
      <c r="P81" s="23"/>
      <c r="Q81" s="23"/>
      <c r="R81" s="116"/>
      <c r="S81" s="116"/>
      <c r="T81" s="116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</row>
    <row r="82" spans="1:30" ht="15" customHeight="1" x14ac:dyDescent="0.2">
      <c r="A82" s="139"/>
      <c r="B82" s="116"/>
      <c r="C82" s="61"/>
      <c r="D82" s="139"/>
      <c r="E82" s="116"/>
      <c r="F82" s="23"/>
      <c r="G82" s="23"/>
      <c r="H82" s="23"/>
      <c r="I82" s="151"/>
      <c r="J82" s="116"/>
      <c r="K82" s="23"/>
      <c r="L82" s="23"/>
      <c r="M82" s="23"/>
      <c r="N82" s="116"/>
      <c r="O82" s="23"/>
      <c r="P82" s="23"/>
      <c r="Q82" s="23"/>
      <c r="R82" s="116"/>
      <c r="S82" s="116"/>
      <c r="T82" s="116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</row>
    <row r="83" spans="1:30" ht="15" customHeight="1" x14ac:dyDescent="0.2">
      <c r="A83" s="139"/>
      <c r="B83" s="116"/>
      <c r="C83" s="61"/>
      <c r="D83" s="139"/>
      <c r="E83" s="116"/>
      <c r="F83" s="23"/>
      <c r="G83" s="23"/>
      <c r="H83" s="23"/>
      <c r="I83" s="151"/>
      <c r="J83" s="116"/>
      <c r="K83" s="23"/>
      <c r="L83" s="23"/>
      <c r="M83" s="23"/>
      <c r="N83" s="116"/>
      <c r="O83" s="23"/>
      <c r="P83" s="23"/>
      <c r="Q83" s="23"/>
      <c r="R83" s="116"/>
      <c r="S83" s="116"/>
      <c r="T83" s="116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</row>
    <row r="84" spans="1:30" ht="15" customHeight="1" x14ac:dyDescent="0.2">
      <c r="A84" s="139"/>
      <c r="B84" s="116"/>
      <c r="C84" s="61"/>
      <c r="D84" s="139"/>
      <c r="E84" s="116"/>
      <c r="F84" s="23"/>
      <c r="G84" s="23"/>
      <c r="H84" s="23"/>
      <c r="I84" s="151"/>
      <c r="J84" s="116"/>
      <c r="K84" s="23"/>
      <c r="L84" s="23"/>
      <c r="M84" s="23"/>
      <c r="N84" s="116"/>
      <c r="O84" s="23"/>
      <c r="P84" s="23"/>
      <c r="Q84" s="23"/>
      <c r="R84" s="116"/>
      <c r="S84" s="116"/>
      <c r="T84" s="116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</row>
    <row r="85" spans="1:30" ht="15" customHeight="1" x14ac:dyDescent="0.2">
      <c r="A85" s="139"/>
      <c r="B85" s="116"/>
      <c r="C85" s="61"/>
      <c r="D85" s="139"/>
      <c r="E85" s="116"/>
      <c r="F85" s="23"/>
      <c r="G85" s="23"/>
      <c r="H85" s="23"/>
      <c r="I85" s="151"/>
      <c r="J85" s="116"/>
      <c r="K85" s="23"/>
      <c r="L85" s="23"/>
      <c r="M85" s="23"/>
      <c r="N85" s="116"/>
      <c r="O85" s="23"/>
      <c r="P85" s="23"/>
      <c r="Q85" s="23"/>
      <c r="R85" s="116"/>
      <c r="S85" s="116"/>
      <c r="T85" s="116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</row>
    <row r="86" spans="1:30" ht="15" customHeight="1" x14ac:dyDescent="0.2">
      <c r="A86" s="139"/>
      <c r="B86" s="116"/>
      <c r="C86" s="61"/>
      <c r="D86" s="139"/>
      <c r="E86" s="116"/>
      <c r="F86" s="23"/>
      <c r="G86" s="23"/>
      <c r="H86" s="23"/>
      <c r="I86" s="151"/>
      <c r="J86" s="116"/>
      <c r="K86" s="23"/>
      <c r="L86" s="23"/>
      <c r="M86" s="23"/>
      <c r="N86" s="116"/>
      <c r="O86" s="23"/>
      <c r="P86" s="23"/>
      <c r="Q86" s="23"/>
      <c r="R86" s="116"/>
      <c r="S86" s="116"/>
      <c r="T86" s="116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</row>
    <row r="87" spans="1:30" ht="15" customHeight="1" x14ac:dyDescent="0.2">
      <c r="A87" s="139"/>
      <c r="B87" s="116"/>
      <c r="C87" s="61"/>
      <c r="D87" s="139"/>
      <c r="E87" s="116"/>
      <c r="F87" s="23"/>
      <c r="G87" s="23"/>
      <c r="H87" s="23"/>
      <c r="I87" s="151"/>
      <c r="J87" s="116"/>
      <c r="K87" s="23"/>
      <c r="L87" s="23"/>
      <c r="M87" s="23"/>
      <c r="N87" s="116"/>
      <c r="O87" s="23"/>
      <c r="P87" s="23"/>
      <c r="Q87" s="23"/>
      <c r="R87" s="116"/>
      <c r="S87" s="116"/>
      <c r="T87" s="116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</row>
    <row r="88" spans="1:30" ht="15" customHeight="1" x14ac:dyDescent="0.2">
      <c r="A88" s="139"/>
      <c r="B88" s="116"/>
      <c r="C88" s="61"/>
      <c r="D88" s="139"/>
      <c r="E88" s="116"/>
      <c r="F88" s="23"/>
      <c r="G88" s="23"/>
      <c r="H88" s="23"/>
      <c r="I88" s="151"/>
      <c r="J88" s="116"/>
      <c r="K88" s="23"/>
      <c r="L88" s="23"/>
      <c r="M88" s="23"/>
      <c r="N88" s="116"/>
      <c r="O88" s="23"/>
      <c r="P88" s="23"/>
      <c r="Q88" s="23"/>
      <c r="R88" s="116"/>
      <c r="S88" s="116"/>
      <c r="T88" s="116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</row>
    <row r="89" spans="1:30" ht="15" customHeight="1" x14ac:dyDescent="0.2">
      <c r="A89" s="139"/>
      <c r="B89" s="116"/>
      <c r="C89" s="61"/>
      <c r="D89" s="139"/>
      <c r="E89" s="116"/>
      <c r="F89" s="23"/>
      <c r="G89" s="23"/>
      <c r="H89" s="23"/>
      <c r="I89" s="151"/>
      <c r="J89" s="116"/>
      <c r="K89" s="23"/>
      <c r="L89" s="23"/>
      <c r="M89" s="23"/>
      <c r="N89" s="116"/>
      <c r="O89" s="23"/>
      <c r="P89" s="23"/>
      <c r="Q89" s="23"/>
      <c r="R89" s="116"/>
      <c r="S89" s="116"/>
      <c r="T89" s="116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</row>
    <row r="90" spans="1:30" ht="15" customHeight="1" x14ac:dyDescent="0.2">
      <c r="A90" s="139"/>
      <c r="B90" s="116"/>
      <c r="C90" s="61"/>
      <c r="D90" s="139"/>
      <c r="E90" s="116"/>
      <c r="F90" s="23"/>
      <c r="G90" s="23"/>
      <c r="H90" s="23"/>
      <c r="I90" s="151"/>
      <c r="J90" s="116"/>
      <c r="K90" s="23"/>
      <c r="L90" s="23"/>
      <c r="M90" s="23"/>
      <c r="N90" s="116"/>
      <c r="O90" s="23"/>
      <c r="P90" s="23"/>
      <c r="Q90" s="23"/>
      <c r="R90" s="116"/>
      <c r="S90" s="116"/>
      <c r="T90" s="116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</row>
    <row r="91" spans="1:30" ht="15" customHeight="1" x14ac:dyDescent="0.2">
      <c r="A91" s="139"/>
      <c r="B91" s="116"/>
      <c r="C91" s="61"/>
      <c r="D91" s="139"/>
      <c r="E91" s="116"/>
      <c r="F91" s="23"/>
      <c r="G91" s="23"/>
      <c r="H91" s="23"/>
      <c r="I91" s="151"/>
      <c r="J91" s="116"/>
      <c r="K91" s="23"/>
      <c r="L91" s="23"/>
      <c r="M91" s="23"/>
      <c r="N91" s="116"/>
      <c r="O91" s="23"/>
      <c r="P91" s="23"/>
      <c r="Q91" s="23"/>
      <c r="R91" s="116"/>
      <c r="S91" s="116"/>
      <c r="T91" s="116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</row>
    <row r="92" spans="1:30" ht="15" customHeight="1" x14ac:dyDescent="0.2">
      <c r="A92" s="139"/>
      <c r="B92" s="116"/>
      <c r="C92" s="61"/>
      <c r="D92" s="139"/>
      <c r="E92" s="116"/>
      <c r="F92" s="23"/>
      <c r="G92" s="23"/>
      <c r="H92" s="23"/>
      <c r="I92" s="151"/>
      <c r="J92" s="116"/>
      <c r="K92" s="23"/>
      <c r="L92" s="23"/>
      <c r="M92" s="23"/>
      <c r="N92" s="116"/>
      <c r="O92" s="23"/>
      <c r="P92" s="23"/>
      <c r="Q92" s="23"/>
      <c r="R92" s="116"/>
      <c r="S92" s="116"/>
      <c r="T92" s="116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</row>
    <row r="93" spans="1:30" ht="15" customHeight="1" x14ac:dyDescent="0.2">
      <c r="A93" s="139"/>
      <c r="B93" s="116"/>
      <c r="C93" s="61"/>
      <c r="D93" s="139"/>
      <c r="E93" s="116"/>
      <c r="F93" s="23"/>
      <c r="G93" s="23"/>
      <c r="H93" s="23"/>
      <c r="I93" s="151"/>
      <c r="J93" s="116"/>
      <c r="K93" s="23"/>
      <c r="L93" s="23"/>
      <c r="M93" s="23"/>
      <c r="N93" s="116"/>
      <c r="O93" s="23"/>
      <c r="P93" s="23"/>
      <c r="Q93" s="23"/>
      <c r="R93" s="116"/>
      <c r="S93" s="116"/>
      <c r="T93" s="116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</row>
    <row r="94" spans="1:30" ht="15" customHeight="1" x14ac:dyDescent="0.2">
      <c r="A94" s="139"/>
      <c r="B94" s="116"/>
      <c r="C94" s="61"/>
      <c r="D94" s="139"/>
      <c r="E94" s="116"/>
      <c r="F94" s="23"/>
      <c r="G94" s="23"/>
      <c r="H94" s="23"/>
      <c r="I94" s="151"/>
      <c r="J94" s="116"/>
      <c r="K94" s="23"/>
      <c r="L94" s="23"/>
      <c r="M94" s="23"/>
      <c r="N94" s="116"/>
      <c r="O94" s="23"/>
      <c r="P94" s="23"/>
      <c r="Q94" s="23"/>
      <c r="R94" s="116"/>
      <c r="S94" s="116"/>
      <c r="T94" s="116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</row>
    <row r="95" spans="1:30" ht="15" customHeight="1" x14ac:dyDescent="0.2">
      <c r="A95" s="139"/>
      <c r="B95" s="116"/>
      <c r="C95" s="61"/>
      <c r="D95" s="139"/>
      <c r="E95" s="116"/>
      <c r="F95" s="23"/>
      <c r="G95" s="23"/>
      <c r="H95" s="23"/>
      <c r="I95" s="151"/>
      <c r="J95" s="116"/>
      <c r="K95" s="23"/>
      <c r="L95" s="23"/>
      <c r="M95" s="23"/>
      <c r="N95" s="116"/>
      <c r="O95" s="23"/>
      <c r="P95" s="23"/>
      <c r="Q95" s="23"/>
      <c r="R95" s="116"/>
      <c r="S95" s="116"/>
      <c r="T95" s="116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</row>
    <row r="96" spans="1:30" ht="15" customHeight="1" x14ac:dyDescent="0.2">
      <c r="A96" s="139"/>
      <c r="B96" s="116"/>
      <c r="C96" s="61"/>
      <c r="D96" s="139"/>
      <c r="E96" s="116"/>
      <c r="F96" s="23"/>
      <c r="G96" s="23"/>
      <c r="H96" s="23"/>
      <c r="I96" s="151"/>
      <c r="J96" s="116"/>
      <c r="K96" s="23"/>
      <c r="L96" s="23"/>
      <c r="M96" s="23"/>
      <c r="N96" s="116"/>
      <c r="O96" s="23"/>
      <c r="P96" s="23"/>
      <c r="Q96" s="23"/>
      <c r="R96" s="116"/>
      <c r="S96" s="116"/>
      <c r="T96" s="116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</row>
    <row r="97" spans="1:30" ht="15" customHeight="1" x14ac:dyDescent="0.2">
      <c r="A97" s="139"/>
      <c r="B97" s="116"/>
      <c r="C97" s="61"/>
      <c r="D97" s="139"/>
      <c r="E97" s="116"/>
      <c r="F97" s="23"/>
      <c r="G97" s="23"/>
      <c r="H97" s="23"/>
      <c r="I97" s="151"/>
      <c r="J97" s="116"/>
      <c r="K97" s="23"/>
      <c r="L97" s="23"/>
      <c r="M97" s="23"/>
      <c r="N97" s="116"/>
      <c r="O97" s="23"/>
      <c r="P97" s="23"/>
      <c r="Q97" s="23"/>
      <c r="R97" s="116"/>
      <c r="S97" s="116"/>
      <c r="T97" s="116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</row>
    <row r="98" spans="1:30" ht="15" customHeight="1" x14ac:dyDescent="0.2">
      <c r="A98" s="139"/>
      <c r="B98" s="116"/>
      <c r="C98" s="61"/>
      <c r="D98" s="139"/>
      <c r="E98" s="116"/>
      <c r="F98" s="23"/>
      <c r="G98" s="23"/>
      <c r="H98" s="23"/>
      <c r="I98" s="151"/>
      <c r="J98" s="116"/>
      <c r="K98" s="23"/>
      <c r="L98" s="23"/>
      <c r="M98" s="23"/>
      <c r="N98" s="116"/>
      <c r="O98" s="23"/>
      <c r="P98" s="23"/>
      <c r="Q98" s="23"/>
      <c r="R98" s="116"/>
      <c r="S98" s="116"/>
      <c r="T98" s="116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</row>
    <row r="99" spans="1:30" ht="15" customHeight="1" x14ac:dyDescent="0.2">
      <c r="A99" s="139"/>
      <c r="B99" s="116"/>
      <c r="C99" s="61"/>
      <c r="D99" s="139"/>
      <c r="E99" s="116"/>
      <c r="F99" s="23"/>
      <c r="G99" s="23"/>
      <c r="H99" s="23"/>
      <c r="I99" s="151"/>
      <c r="J99" s="116"/>
      <c r="K99" s="23"/>
      <c r="L99" s="23"/>
      <c r="M99" s="23"/>
      <c r="N99" s="116"/>
      <c r="O99" s="23"/>
      <c r="P99" s="23"/>
      <c r="Q99" s="23"/>
      <c r="R99" s="116"/>
      <c r="S99" s="116"/>
      <c r="T99" s="116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</row>
    <row r="100" spans="1:30" ht="15" customHeight="1" x14ac:dyDescent="0.2">
      <c r="A100" s="139"/>
      <c r="B100" s="116"/>
      <c r="C100" s="61"/>
      <c r="D100" s="139"/>
      <c r="E100" s="116"/>
      <c r="F100" s="23"/>
      <c r="G100" s="23"/>
      <c r="H100" s="23"/>
      <c r="I100" s="151"/>
      <c r="J100" s="116"/>
      <c r="K100" s="23"/>
      <c r="L100" s="23"/>
      <c r="M100" s="23"/>
      <c r="N100" s="116"/>
      <c r="O100" s="23"/>
      <c r="P100" s="23"/>
      <c r="Q100" s="23"/>
      <c r="R100" s="116"/>
      <c r="S100" s="116"/>
      <c r="T100" s="116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</row>
    <row r="101" spans="1:30" ht="15" customHeight="1" x14ac:dyDescent="0.2">
      <c r="A101" s="139"/>
      <c r="B101" s="116"/>
      <c r="C101" s="61"/>
      <c r="D101" s="139"/>
      <c r="E101" s="116"/>
      <c r="F101" s="23"/>
      <c r="G101" s="23"/>
      <c r="H101" s="23"/>
      <c r="I101" s="151"/>
      <c r="J101" s="116"/>
      <c r="K101" s="23"/>
      <c r="L101" s="23"/>
      <c r="M101" s="23"/>
      <c r="N101" s="116"/>
      <c r="O101" s="23"/>
      <c r="P101" s="23"/>
      <c r="Q101" s="23"/>
      <c r="R101" s="116"/>
      <c r="S101" s="116"/>
      <c r="T101" s="116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</row>
    <row r="102" spans="1:30" ht="15" customHeight="1" x14ac:dyDescent="0.2">
      <c r="A102" s="139"/>
      <c r="B102" s="116"/>
      <c r="C102" s="61"/>
      <c r="D102" s="139"/>
      <c r="E102" s="116"/>
      <c r="F102" s="23"/>
      <c r="G102" s="23"/>
      <c r="H102" s="23"/>
      <c r="I102" s="151"/>
      <c r="J102" s="116"/>
      <c r="K102" s="23"/>
      <c r="L102" s="23"/>
      <c r="M102" s="23"/>
      <c r="N102" s="116"/>
      <c r="O102" s="23"/>
      <c r="P102" s="23"/>
      <c r="Q102" s="23"/>
      <c r="R102" s="116"/>
      <c r="S102" s="116"/>
      <c r="T102" s="116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</row>
    <row r="103" spans="1:30" ht="15" customHeight="1" x14ac:dyDescent="0.2">
      <c r="A103" s="139"/>
      <c r="B103" s="116"/>
      <c r="C103" s="61"/>
      <c r="D103" s="139"/>
      <c r="E103" s="116"/>
      <c r="F103" s="23"/>
      <c r="G103" s="23"/>
      <c r="H103" s="23"/>
      <c r="I103" s="151"/>
      <c r="J103" s="116"/>
      <c r="K103" s="23"/>
      <c r="L103" s="23"/>
      <c r="M103" s="23"/>
      <c r="N103" s="116"/>
      <c r="O103" s="23"/>
      <c r="P103" s="23"/>
      <c r="Q103" s="23"/>
      <c r="R103" s="116"/>
      <c r="S103" s="116"/>
      <c r="T103" s="116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</row>
    <row r="104" spans="1:30" ht="15" customHeight="1" x14ac:dyDescent="0.2">
      <c r="A104" s="139"/>
      <c r="B104" s="116"/>
      <c r="C104" s="61"/>
      <c r="D104" s="139"/>
      <c r="E104" s="116"/>
      <c r="F104" s="23"/>
      <c r="G104" s="23"/>
      <c r="H104" s="23"/>
      <c r="I104" s="151"/>
      <c r="J104" s="116"/>
      <c r="K104" s="23"/>
      <c r="L104" s="23"/>
      <c r="M104" s="23"/>
      <c r="N104" s="116"/>
      <c r="O104" s="23"/>
      <c r="P104" s="23"/>
      <c r="Q104" s="23"/>
      <c r="R104" s="116"/>
      <c r="S104" s="116"/>
      <c r="T104" s="116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</row>
    <row r="105" spans="1:30" ht="15" customHeight="1" x14ac:dyDescent="0.2">
      <c r="A105" s="139"/>
      <c r="B105" s="116"/>
      <c r="C105" s="61"/>
      <c r="D105" s="139"/>
      <c r="E105" s="116"/>
      <c r="F105" s="23"/>
      <c r="G105" s="23"/>
      <c r="H105" s="23"/>
      <c r="I105" s="151"/>
      <c r="J105" s="116"/>
      <c r="K105" s="23"/>
      <c r="L105" s="23"/>
      <c r="M105" s="23"/>
      <c r="N105" s="116"/>
      <c r="O105" s="23"/>
      <c r="P105" s="23"/>
      <c r="Q105" s="23"/>
      <c r="R105" s="116"/>
      <c r="S105" s="116"/>
      <c r="T105" s="116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</row>
    <row r="106" spans="1:30" ht="15" customHeight="1" x14ac:dyDescent="0.2">
      <c r="A106" s="139"/>
      <c r="B106" s="116"/>
      <c r="C106" s="61"/>
      <c r="D106" s="139"/>
      <c r="E106" s="116"/>
      <c r="F106" s="23"/>
      <c r="G106" s="23"/>
      <c r="H106" s="23"/>
      <c r="I106" s="151"/>
      <c r="J106" s="116"/>
      <c r="K106" s="23"/>
      <c r="L106" s="23"/>
      <c r="M106" s="23"/>
      <c r="N106" s="116"/>
      <c r="O106" s="23"/>
      <c r="P106" s="23"/>
      <c r="Q106" s="23"/>
      <c r="R106" s="116"/>
      <c r="S106" s="116"/>
      <c r="T106" s="116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</row>
    <row r="107" spans="1:30" ht="15" customHeight="1" x14ac:dyDescent="0.2">
      <c r="A107" s="139"/>
      <c r="B107" s="116"/>
      <c r="C107" s="61"/>
      <c r="D107" s="139"/>
      <c r="E107" s="116"/>
      <c r="F107" s="23"/>
      <c r="G107" s="23"/>
      <c r="H107" s="23"/>
      <c r="I107" s="151"/>
      <c r="J107" s="116"/>
      <c r="K107" s="23"/>
      <c r="L107" s="23"/>
      <c r="M107" s="23"/>
      <c r="N107" s="116"/>
      <c r="O107" s="23"/>
      <c r="P107" s="23"/>
      <c r="Q107" s="23"/>
      <c r="R107" s="116"/>
      <c r="S107" s="116"/>
      <c r="T107" s="116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</row>
    <row r="108" spans="1:30" ht="15" customHeight="1" x14ac:dyDescent="0.2">
      <c r="A108" s="139"/>
      <c r="B108" s="116"/>
      <c r="C108" s="61"/>
      <c r="D108" s="139"/>
      <c r="E108" s="116"/>
      <c r="F108" s="23"/>
      <c r="G108" s="23"/>
      <c r="H108" s="23"/>
      <c r="I108" s="151"/>
      <c r="J108" s="116"/>
      <c r="K108" s="23"/>
      <c r="L108" s="23"/>
      <c r="M108" s="23"/>
      <c r="N108" s="116"/>
      <c r="O108" s="23"/>
      <c r="P108" s="23"/>
      <c r="Q108" s="23"/>
      <c r="R108" s="116"/>
      <c r="S108" s="116"/>
      <c r="T108" s="116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</row>
    <row r="109" spans="1:30" ht="15" customHeight="1" x14ac:dyDescent="0.2">
      <c r="A109" s="139"/>
      <c r="B109" s="116"/>
      <c r="C109" s="61"/>
      <c r="D109" s="139"/>
      <c r="E109" s="116"/>
      <c r="F109" s="23"/>
      <c r="G109" s="23"/>
      <c r="H109" s="23"/>
      <c r="I109" s="151"/>
      <c r="J109" s="116"/>
      <c r="K109" s="23"/>
      <c r="L109" s="23"/>
      <c r="M109" s="23"/>
      <c r="N109" s="116"/>
      <c r="O109" s="23"/>
      <c r="P109" s="23"/>
      <c r="Q109" s="23"/>
      <c r="R109" s="116"/>
      <c r="S109" s="116"/>
      <c r="T109" s="116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</row>
    <row r="110" spans="1:30" ht="15" customHeight="1" x14ac:dyDescent="0.2">
      <c r="A110" s="139"/>
      <c r="B110" s="116"/>
      <c r="C110" s="61"/>
      <c r="D110" s="139"/>
      <c r="E110" s="116"/>
      <c r="F110" s="23"/>
      <c r="G110" s="23"/>
      <c r="H110" s="23"/>
      <c r="I110" s="151"/>
      <c r="J110" s="116"/>
      <c r="K110" s="23"/>
      <c r="L110" s="23"/>
      <c r="M110" s="23"/>
      <c r="N110" s="116"/>
      <c r="O110" s="23"/>
      <c r="P110" s="23"/>
      <c r="Q110" s="23"/>
      <c r="R110" s="116"/>
      <c r="S110" s="116"/>
      <c r="T110" s="116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</row>
    <row r="111" spans="1:30" ht="15" customHeight="1" x14ac:dyDescent="0.2">
      <c r="A111" s="139"/>
      <c r="B111" s="116"/>
      <c r="C111" s="61"/>
      <c r="D111" s="139"/>
      <c r="E111" s="116"/>
      <c r="F111" s="23"/>
      <c r="G111" s="23"/>
      <c r="H111" s="23"/>
      <c r="I111" s="151"/>
      <c r="J111" s="116"/>
      <c r="K111" s="23"/>
      <c r="L111" s="23"/>
      <c r="M111" s="23"/>
      <c r="N111" s="116"/>
      <c r="O111" s="23"/>
      <c r="P111" s="23"/>
      <c r="Q111" s="23"/>
      <c r="R111" s="116"/>
      <c r="S111" s="116"/>
      <c r="T111" s="116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</row>
    <row r="112" spans="1:30" ht="15" customHeight="1" x14ac:dyDescent="0.2">
      <c r="A112" s="139"/>
      <c r="B112" s="116"/>
      <c r="C112" s="61"/>
      <c r="D112" s="139"/>
      <c r="E112" s="116"/>
      <c r="F112" s="23"/>
      <c r="G112" s="23"/>
      <c r="H112" s="23"/>
      <c r="I112" s="151"/>
      <c r="J112" s="116"/>
      <c r="K112" s="23"/>
      <c r="L112" s="23"/>
      <c r="M112" s="23"/>
      <c r="N112" s="116"/>
      <c r="O112" s="23"/>
      <c r="P112" s="23"/>
      <c r="Q112" s="23"/>
      <c r="R112" s="116"/>
      <c r="S112" s="116"/>
      <c r="T112" s="116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</row>
    <row r="113" spans="1:30" ht="15" customHeight="1" x14ac:dyDescent="0.2">
      <c r="A113" s="139"/>
      <c r="B113" s="116"/>
      <c r="C113" s="61"/>
      <c r="D113" s="139"/>
      <c r="E113" s="116"/>
      <c r="F113" s="23"/>
      <c r="G113" s="23"/>
      <c r="H113" s="23"/>
      <c r="I113" s="151"/>
      <c r="J113" s="116"/>
      <c r="K113" s="23"/>
      <c r="L113" s="23"/>
      <c r="M113" s="23"/>
      <c r="N113" s="116"/>
      <c r="O113" s="23"/>
      <c r="P113" s="23"/>
      <c r="Q113" s="23"/>
      <c r="R113" s="116"/>
      <c r="S113" s="116"/>
      <c r="T113" s="116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</row>
    <row r="114" spans="1:30" ht="15" customHeight="1" x14ac:dyDescent="0.2">
      <c r="A114" s="139"/>
      <c r="B114" s="116"/>
      <c r="C114" s="61"/>
      <c r="D114" s="139"/>
      <c r="E114" s="116"/>
      <c r="F114" s="23"/>
      <c r="G114" s="23"/>
      <c r="H114" s="23"/>
      <c r="I114" s="151"/>
      <c r="J114" s="116"/>
      <c r="K114" s="23"/>
      <c r="L114" s="23"/>
      <c r="M114" s="23"/>
      <c r="N114" s="116"/>
      <c r="O114" s="23"/>
      <c r="P114" s="23"/>
      <c r="Q114" s="23"/>
      <c r="R114" s="116"/>
      <c r="S114" s="116"/>
      <c r="T114" s="116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</row>
    <row r="115" spans="1:30" ht="15" customHeight="1" x14ac:dyDescent="0.2">
      <c r="A115" s="139"/>
      <c r="B115" s="116"/>
      <c r="C115" s="61"/>
      <c r="D115" s="139"/>
      <c r="E115" s="116"/>
      <c r="F115" s="23"/>
      <c r="G115" s="23"/>
      <c r="H115" s="23"/>
      <c r="I115" s="151"/>
      <c r="J115" s="116"/>
      <c r="K115" s="23"/>
      <c r="L115" s="23"/>
      <c r="M115" s="23"/>
      <c r="N115" s="116"/>
      <c r="O115" s="23"/>
      <c r="P115" s="23"/>
      <c r="Q115" s="23"/>
      <c r="R115" s="116"/>
      <c r="S115" s="116"/>
      <c r="T115" s="116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</row>
    <row r="116" spans="1:30" ht="15" customHeight="1" x14ac:dyDescent="0.2">
      <c r="A116" s="139"/>
      <c r="B116" s="116"/>
      <c r="C116" s="61"/>
      <c r="D116" s="139"/>
      <c r="E116" s="116"/>
      <c r="F116" s="23"/>
      <c r="G116" s="23"/>
      <c r="H116" s="23"/>
      <c r="I116" s="151"/>
      <c r="J116" s="116"/>
      <c r="K116" s="23"/>
      <c r="L116" s="23"/>
      <c r="M116" s="23"/>
      <c r="N116" s="116"/>
      <c r="O116" s="23"/>
      <c r="P116" s="23"/>
      <c r="Q116" s="23"/>
      <c r="R116" s="116"/>
      <c r="S116" s="116"/>
      <c r="T116" s="116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</row>
    <row r="117" spans="1:30" ht="15" customHeight="1" x14ac:dyDescent="0.2">
      <c r="A117" s="139"/>
      <c r="B117" s="116"/>
      <c r="C117" s="61"/>
      <c r="D117" s="139"/>
      <c r="E117" s="116"/>
      <c r="F117" s="23"/>
      <c r="G117" s="23"/>
      <c r="H117" s="23"/>
      <c r="I117" s="151"/>
      <c r="J117" s="116"/>
      <c r="K117" s="23"/>
      <c r="L117" s="23"/>
      <c r="M117" s="23"/>
      <c r="N117" s="116"/>
      <c r="O117" s="23"/>
      <c r="P117" s="23"/>
      <c r="Q117" s="23"/>
      <c r="R117" s="116"/>
      <c r="S117" s="116"/>
      <c r="T117" s="116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</row>
    <row r="118" spans="1:30" ht="15" customHeight="1" x14ac:dyDescent="0.2">
      <c r="A118" s="139"/>
      <c r="B118" s="116"/>
      <c r="C118" s="61"/>
      <c r="D118" s="139"/>
      <c r="E118" s="116"/>
      <c r="F118" s="23"/>
      <c r="G118" s="23"/>
      <c r="H118" s="23"/>
      <c r="I118" s="151"/>
      <c r="J118" s="116"/>
      <c r="K118" s="23"/>
      <c r="L118" s="23"/>
      <c r="M118" s="23"/>
      <c r="N118" s="116"/>
      <c r="O118" s="23"/>
      <c r="P118" s="23"/>
      <c r="Q118" s="23"/>
      <c r="R118" s="116"/>
      <c r="S118" s="116"/>
      <c r="T118" s="116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</row>
    <row r="119" spans="1:30" ht="15" customHeight="1" x14ac:dyDescent="0.2">
      <c r="A119" s="139"/>
      <c r="B119" s="116"/>
      <c r="C119" s="61"/>
      <c r="D119" s="139"/>
      <c r="E119" s="116"/>
      <c r="F119" s="23"/>
      <c r="G119" s="23"/>
      <c r="H119" s="23"/>
      <c r="I119" s="151"/>
      <c r="J119" s="116"/>
      <c r="K119" s="23"/>
      <c r="L119" s="23"/>
      <c r="M119" s="23"/>
      <c r="N119" s="116"/>
      <c r="O119" s="23"/>
      <c r="P119" s="23"/>
      <c r="Q119" s="23"/>
      <c r="R119" s="116"/>
      <c r="S119" s="116"/>
      <c r="T119" s="116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</row>
    <row r="120" spans="1:30" ht="15" customHeight="1" x14ac:dyDescent="0.2">
      <c r="A120" s="139"/>
      <c r="B120" s="116"/>
      <c r="C120" s="61"/>
      <c r="D120" s="139"/>
      <c r="E120" s="116"/>
      <c r="F120" s="23"/>
      <c r="G120" s="23"/>
      <c r="H120" s="23"/>
      <c r="I120" s="151"/>
      <c r="J120" s="116"/>
      <c r="K120" s="23"/>
      <c r="L120" s="23"/>
      <c r="M120" s="23"/>
      <c r="N120" s="116"/>
      <c r="O120" s="23"/>
      <c r="P120" s="23"/>
      <c r="Q120" s="23"/>
      <c r="R120" s="116"/>
      <c r="S120" s="116"/>
      <c r="T120" s="116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</row>
    <row r="121" spans="1:30" ht="15" customHeight="1" x14ac:dyDescent="0.2">
      <c r="A121" s="139"/>
      <c r="B121" s="116"/>
      <c r="C121" s="61"/>
      <c r="D121" s="139"/>
      <c r="E121" s="116"/>
      <c r="F121" s="23"/>
      <c r="G121" s="23"/>
      <c r="H121" s="23"/>
      <c r="I121" s="151"/>
      <c r="J121" s="116"/>
      <c r="K121" s="23"/>
      <c r="L121" s="23"/>
      <c r="M121" s="23"/>
      <c r="N121" s="116"/>
      <c r="O121" s="23"/>
      <c r="P121" s="23"/>
      <c r="Q121" s="23"/>
      <c r="R121" s="116"/>
      <c r="S121" s="116"/>
      <c r="T121" s="116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</row>
    <row r="122" spans="1:30" ht="15" customHeight="1" x14ac:dyDescent="0.2">
      <c r="A122" s="139"/>
      <c r="B122" s="116"/>
      <c r="C122" s="61"/>
      <c r="D122" s="139"/>
      <c r="E122" s="116"/>
      <c r="F122" s="23"/>
      <c r="G122" s="23"/>
      <c r="H122" s="23"/>
      <c r="I122" s="151"/>
      <c r="J122" s="116"/>
      <c r="K122" s="23"/>
      <c r="L122" s="23"/>
      <c r="M122" s="23"/>
      <c r="N122" s="116"/>
      <c r="O122" s="23"/>
      <c r="P122" s="23"/>
      <c r="Q122" s="23"/>
      <c r="R122" s="116"/>
      <c r="S122" s="116"/>
      <c r="T122" s="116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</row>
    <row r="123" spans="1:30" ht="15" customHeight="1" x14ac:dyDescent="0.2">
      <c r="A123" s="139"/>
      <c r="B123" s="116"/>
      <c r="C123" s="61"/>
      <c r="D123" s="139"/>
      <c r="E123" s="116"/>
      <c r="F123" s="23"/>
      <c r="G123" s="23"/>
      <c r="H123" s="23"/>
      <c r="I123" s="151"/>
      <c r="J123" s="116"/>
      <c r="K123" s="23"/>
      <c r="L123" s="23"/>
      <c r="M123" s="23"/>
      <c r="N123" s="116"/>
      <c r="O123" s="23"/>
      <c r="P123" s="23"/>
      <c r="Q123" s="23"/>
      <c r="R123" s="116"/>
      <c r="S123" s="116"/>
      <c r="T123" s="116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</row>
    <row r="124" spans="1:30" ht="15" customHeight="1" x14ac:dyDescent="0.2">
      <c r="A124" s="139"/>
      <c r="B124" s="116"/>
      <c r="C124" s="61"/>
      <c r="D124" s="139"/>
      <c r="E124" s="116"/>
      <c r="F124" s="23"/>
      <c r="G124" s="23"/>
      <c r="H124" s="23"/>
      <c r="I124" s="151"/>
      <c r="J124" s="116"/>
      <c r="K124" s="23"/>
      <c r="L124" s="23"/>
      <c r="M124" s="23"/>
      <c r="N124" s="116"/>
      <c r="O124" s="23"/>
      <c r="P124" s="23"/>
      <c r="Q124" s="23"/>
      <c r="R124" s="116"/>
      <c r="S124" s="116"/>
      <c r="T124" s="116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</row>
    <row r="125" spans="1:30" ht="15" customHeight="1" x14ac:dyDescent="0.2">
      <c r="A125" s="139"/>
      <c r="B125" s="116"/>
      <c r="C125" s="61"/>
      <c r="D125" s="139"/>
      <c r="E125" s="116"/>
      <c r="F125" s="23"/>
      <c r="G125" s="23"/>
      <c r="H125" s="23"/>
      <c r="I125" s="151"/>
      <c r="J125" s="116"/>
      <c r="K125" s="23"/>
      <c r="L125" s="23"/>
      <c r="M125" s="23"/>
      <c r="N125" s="116"/>
      <c r="O125" s="23"/>
      <c r="P125" s="23"/>
      <c r="Q125" s="23"/>
      <c r="R125" s="116"/>
      <c r="S125" s="116"/>
      <c r="T125" s="116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</row>
    <row r="126" spans="1:30" ht="15" customHeight="1" x14ac:dyDescent="0.2">
      <c r="A126" s="139"/>
      <c r="B126" s="116"/>
      <c r="C126" s="61"/>
      <c r="D126" s="139"/>
      <c r="E126" s="116"/>
      <c r="F126" s="23"/>
      <c r="G126" s="23"/>
      <c r="H126" s="23"/>
      <c r="I126" s="151"/>
      <c r="J126" s="116"/>
      <c r="K126" s="23"/>
      <c r="L126" s="23"/>
      <c r="M126" s="23"/>
      <c r="N126" s="116"/>
      <c r="O126" s="23"/>
      <c r="P126" s="23"/>
      <c r="Q126" s="23"/>
      <c r="R126" s="116"/>
      <c r="S126" s="116"/>
      <c r="T126" s="116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</row>
    <row r="127" spans="1:30" ht="15" customHeight="1" x14ac:dyDescent="0.2">
      <c r="A127" s="139"/>
      <c r="B127" s="116"/>
      <c r="C127" s="61"/>
      <c r="D127" s="139"/>
      <c r="E127" s="116"/>
      <c r="F127" s="23"/>
      <c r="G127" s="23"/>
      <c r="H127" s="23"/>
      <c r="I127" s="151"/>
      <c r="J127" s="116"/>
      <c r="K127" s="23"/>
      <c r="L127" s="23"/>
      <c r="M127" s="23"/>
      <c r="N127" s="116"/>
      <c r="O127" s="23"/>
      <c r="P127" s="23"/>
      <c r="Q127" s="23"/>
      <c r="R127" s="116"/>
      <c r="S127" s="116"/>
      <c r="T127" s="116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</row>
    <row r="128" spans="1:30" ht="15" customHeight="1" x14ac:dyDescent="0.2">
      <c r="A128" s="139"/>
      <c r="B128" s="116"/>
      <c r="C128" s="61"/>
      <c r="D128" s="139"/>
      <c r="E128" s="116"/>
      <c r="F128" s="23"/>
      <c r="G128" s="23"/>
      <c r="H128" s="23"/>
      <c r="I128" s="151"/>
      <c r="J128" s="116"/>
      <c r="K128" s="23"/>
      <c r="L128" s="23"/>
      <c r="M128" s="23"/>
      <c r="N128" s="116"/>
      <c r="O128" s="23"/>
      <c r="P128" s="23"/>
      <c r="Q128" s="23"/>
      <c r="R128" s="116"/>
      <c r="S128" s="116"/>
      <c r="T128" s="116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</row>
    <row r="129" spans="1:30" ht="15" customHeight="1" x14ac:dyDescent="0.2">
      <c r="A129" s="139"/>
      <c r="B129" s="116"/>
      <c r="C129" s="61"/>
      <c r="D129" s="139"/>
      <c r="E129" s="116"/>
      <c r="F129" s="23"/>
      <c r="G129" s="23"/>
      <c r="H129" s="23"/>
      <c r="I129" s="151"/>
      <c r="J129" s="116"/>
      <c r="K129" s="23"/>
      <c r="L129" s="23"/>
      <c r="M129" s="23"/>
      <c r="N129" s="116"/>
      <c r="O129" s="23"/>
      <c r="P129" s="23"/>
      <c r="Q129" s="23"/>
      <c r="R129" s="116"/>
      <c r="S129" s="116"/>
      <c r="T129" s="116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</row>
    <row r="130" spans="1:30" ht="15" customHeight="1" x14ac:dyDescent="0.2">
      <c r="A130" s="139"/>
      <c r="B130" s="116"/>
      <c r="C130" s="61"/>
      <c r="D130" s="139"/>
      <c r="E130" s="116"/>
      <c r="F130" s="23"/>
      <c r="G130" s="23"/>
      <c r="H130" s="23"/>
      <c r="I130" s="151"/>
      <c r="J130" s="116"/>
      <c r="K130" s="23"/>
      <c r="L130" s="23"/>
      <c r="M130" s="23"/>
      <c r="N130" s="116"/>
      <c r="O130" s="23"/>
      <c r="P130" s="23"/>
      <c r="Q130" s="23"/>
      <c r="R130" s="116"/>
      <c r="S130" s="116"/>
      <c r="T130" s="116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</row>
    <row r="131" spans="1:30" ht="15" customHeight="1" x14ac:dyDescent="0.2">
      <c r="A131" s="139"/>
      <c r="B131" s="116"/>
      <c r="C131" s="61"/>
      <c r="D131" s="139"/>
      <c r="E131" s="116"/>
      <c r="F131" s="23"/>
      <c r="G131" s="23"/>
      <c r="H131" s="23"/>
      <c r="I131" s="151"/>
      <c r="J131" s="116"/>
      <c r="K131" s="23"/>
      <c r="L131" s="23"/>
      <c r="M131" s="23"/>
      <c r="N131" s="116"/>
      <c r="O131" s="23"/>
      <c r="P131" s="23"/>
      <c r="Q131" s="23"/>
      <c r="R131" s="116"/>
      <c r="S131" s="116"/>
      <c r="T131" s="116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</row>
    <row r="132" spans="1:30" ht="15" customHeight="1" x14ac:dyDescent="0.2">
      <c r="A132" s="139"/>
      <c r="B132" s="116"/>
      <c r="C132" s="61"/>
      <c r="D132" s="139"/>
      <c r="E132" s="116"/>
      <c r="F132" s="23"/>
      <c r="G132" s="23"/>
      <c r="H132" s="23"/>
      <c r="I132" s="151"/>
      <c r="J132" s="116"/>
      <c r="K132" s="23"/>
      <c r="L132" s="23"/>
      <c r="M132" s="23"/>
      <c r="N132" s="116"/>
      <c r="O132" s="23"/>
      <c r="P132" s="23"/>
      <c r="Q132" s="23"/>
      <c r="R132" s="116"/>
      <c r="S132" s="116"/>
      <c r="T132" s="116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</row>
    <row r="133" spans="1:30" ht="15" customHeight="1" x14ac:dyDescent="0.2">
      <c r="A133" s="139"/>
      <c r="B133" s="116"/>
      <c r="C133" s="61"/>
      <c r="D133" s="139"/>
      <c r="E133" s="116"/>
      <c r="F133" s="23"/>
      <c r="G133" s="23"/>
      <c r="H133" s="23"/>
      <c r="I133" s="151"/>
      <c r="J133" s="116"/>
      <c r="K133" s="23"/>
      <c r="L133" s="23"/>
      <c r="M133" s="23"/>
      <c r="N133" s="116"/>
      <c r="O133" s="23"/>
      <c r="P133" s="23"/>
      <c r="Q133" s="23"/>
      <c r="R133" s="116"/>
      <c r="S133" s="116"/>
      <c r="T133" s="116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</row>
    <row r="134" spans="1:30" ht="15" customHeight="1" x14ac:dyDescent="0.2">
      <c r="A134" s="139"/>
      <c r="B134" s="116"/>
      <c r="C134" s="61"/>
      <c r="D134" s="139"/>
      <c r="E134" s="116"/>
      <c r="F134" s="23"/>
      <c r="G134" s="23"/>
      <c r="H134" s="23"/>
      <c r="I134" s="151"/>
      <c r="J134" s="116"/>
      <c r="K134" s="23"/>
      <c r="L134" s="23"/>
      <c r="M134" s="23"/>
      <c r="N134" s="116"/>
      <c r="O134" s="23"/>
      <c r="P134" s="23"/>
      <c r="Q134" s="23"/>
      <c r="R134" s="116"/>
      <c r="S134" s="116"/>
      <c r="T134" s="116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</row>
    <row r="135" spans="1:30" ht="15" customHeight="1" x14ac:dyDescent="0.2">
      <c r="A135" s="139"/>
      <c r="B135" s="116"/>
      <c r="C135" s="61"/>
      <c r="D135" s="139"/>
      <c r="E135" s="116"/>
      <c r="F135" s="23"/>
      <c r="G135" s="23"/>
      <c r="H135" s="23"/>
      <c r="I135" s="151"/>
      <c r="J135" s="116"/>
      <c r="K135" s="23"/>
      <c r="L135" s="23"/>
      <c r="M135" s="23"/>
      <c r="N135" s="116"/>
      <c r="O135" s="23"/>
      <c r="P135" s="23"/>
      <c r="Q135" s="23"/>
      <c r="R135" s="116"/>
      <c r="S135" s="116"/>
      <c r="T135" s="116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</row>
    <row r="136" spans="1:30" ht="15" customHeight="1" x14ac:dyDescent="0.2">
      <c r="A136" s="139"/>
      <c r="B136" s="116"/>
      <c r="C136" s="61"/>
      <c r="D136" s="139"/>
      <c r="E136" s="116"/>
      <c r="F136" s="23"/>
      <c r="G136" s="23"/>
      <c r="H136" s="23"/>
      <c r="I136" s="151"/>
      <c r="J136" s="116"/>
      <c r="K136" s="23"/>
      <c r="L136" s="23"/>
      <c r="M136" s="23"/>
      <c r="N136" s="116"/>
      <c r="O136" s="23"/>
      <c r="P136" s="23"/>
      <c r="Q136" s="23"/>
      <c r="R136" s="116"/>
      <c r="S136" s="116"/>
      <c r="T136" s="116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</row>
    <row r="137" spans="1:30" ht="15" customHeight="1" x14ac:dyDescent="0.2">
      <c r="A137" s="139"/>
      <c r="B137" s="116"/>
      <c r="C137" s="61"/>
      <c r="D137" s="139"/>
      <c r="E137" s="116"/>
      <c r="F137" s="23"/>
      <c r="G137" s="23"/>
      <c r="H137" s="23"/>
      <c r="I137" s="151"/>
      <c r="J137" s="116"/>
      <c r="K137" s="23"/>
      <c r="L137" s="23"/>
      <c r="M137" s="23"/>
      <c r="N137" s="116"/>
      <c r="O137" s="23"/>
      <c r="P137" s="23"/>
      <c r="Q137" s="23"/>
      <c r="R137" s="116"/>
      <c r="S137" s="116"/>
      <c r="T137" s="116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</row>
    <row r="138" spans="1:30" ht="15" customHeight="1" x14ac:dyDescent="0.2">
      <c r="A138" s="139"/>
      <c r="B138" s="116"/>
      <c r="C138" s="61"/>
      <c r="D138" s="139"/>
      <c r="E138" s="116"/>
      <c r="F138" s="23"/>
      <c r="G138" s="23"/>
      <c r="H138" s="23"/>
      <c r="I138" s="151"/>
      <c r="J138" s="116"/>
      <c r="K138" s="23"/>
      <c r="L138" s="23"/>
      <c r="M138" s="23"/>
      <c r="N138" s="116"/>
      <c r="O138" s="23"/>
      <c r="P138" s="23"/>
      <c r="Q138" s="23"/>
      <c r="R138" s="116"/>
      <c r="S138" s="116"/>
      <c r="T138" s="116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</row>
    <row r="139" spans="1:30" ht="15" customHeight="1" x14ac:dyDescent="0.2">
      <c r="A139" s="139"/>
      <c r="B139" s="116"/>
      <c r="C139" s="61"/>
      <c r="D139" s="139"/>
      <c r="E139" s="116"/>
      <c r="F139" s="23"/>
      <c r="G139" s="23"/>
      <c r="H139" s="23"/>
      <c r="I139" s="151"/>
      <c r="J139" s="116"/>
      <c r="K139" s="23"/>
      <c r="L139" s="23"/>
      <c r="M139" s="23"/>
      <c r="N139" s="116"/>
      <c r="O139" s="23"/>
      <c r="P139" s="23"/>
      <c r="Q139" s="23"/>
      <c r="R139" s="116"/>
      <c r="S139" s="116"/>
      <c r="T139" s="116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</row>
    <row r="140" spans="1:30" ht="15" customHeight="1" x14ac:dyDescent="0.2">
      <c r="A140" s="139"/>
      <c r="B140" s="116"/>
      <c r="C140" s="61"/>
      <c r="D140" s="139"/>
      <c r="E140" s="116"/>
      <c r="F140" s="23"/>
      <c r="G140" s="23"/>
      <c r="H140" s="23"/>
      <c r="I140" s="151"/>
      <c r="J140" s="116"/>
      <c r="K140" s="23"/>
      <c r="L140" s="23"/>
      <c r="M140" s="23"/>
      <c r="N140" s="116"/>
      <c r="O140" s="23"/>
      <c r="P140" s="23"/>
      <c r="Q140" s="23"/>
      <c r="R140" s="116"/>
      <c r="S140" s="116"/>
      <c r="T140" s="116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</row>
    <row r="141" spans="1:30" ht="15" customHeight="1" x14ac:dyDescent="0.2">
      <c r="A141" s="139"/>
      <c r="B141" s="116"/>
      <c r="C141" s="61"/>
      <c r="D141" s="139"/>
      <c r="E141" s="116"/>
      <c r="F141" s="23"/>
      <c r="G141" s="23"/>
      <c r="H141" s="23"/>
      <c r="I141" s="151"/>
      <c r="J141" s="116"/>
      <c r="K141" s="23"/>
      <c r="L141" s="23"/>
      <c r="M141" s="23"/>
      <c r="N141" s="116"/>
      <c r="O141" s="23"/>
      <c r="P141" s="23"/>
      <c r="Q141" s="23"/>
      <c r="R141" s="116"/>
      <c r="S141" s="116"/>
      <c r="T141" s="116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</row>
    <row r="142" spans="1:30" ht="15" customHeight="1" x14ac:dyDescent="0.2">
      <c r="A142" s="139"/>
      <c r="B142" s="116"/>
      <c r="C142" s="61"/>
      <c r="D142" s="139"/>
      <c r="E142" s="116"/>
      <c r="F142" s="23"/>
      <c r="G142" s="23"/>
      <c r="H142" s="23"/>
      <c r="I142" s="151"/>
      <c r="J142" s="116"/>
      <c r="K142" s="23"/>
      <c r="L142" s="23"/>
      <c r="M142" s="23"/>
      <c r="N142" s="116"/>
      <c r="O142" s="23"/>
      <c r="P142" s="23"/>
      <c r="Q142" s="23"/>
      <c r="R142" s="116"/>
      <c r="S142" s="116"/>
      <c r="T142" s="116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</row>
    <row r="143" spans="1:30" ht="15" customHeight="1" x14ac:dyDescent="0.2">
      <c r="A143" s="139"/>
      <c r="B143" s="116"/>
      <c r="C143" s="61"/>
      <c r="D143" s="139"/>
      <c r="E143" s="116"/>
      <c r="F143" s="23"/>
      <c r="G143" s="23"/>
      <c r="H143" s="23"/>
      <c r="I143" s="151"/>
      <c r="J143" s="116"/>
      <c r="K143" s="23"/>
      <c r="L143" s="23"/>
      <c r="M143" s="23"/>
      <c r="N143" s="116"/>
      <c r="O143" s="23"/>
      <c r="P143" s="23"/>
      <c r="Q143" s="23"/>
      <c r="R143" s="116"/>
      <c r="S143" s="116"/>
      <c r="T143" s="116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</row>
    <row r="144" spans="1:30" ht="15" customHeight="1" x14ac:dyDescent="0.2">
      <c r="A144" s="139"/>
      <c r="B144" s="116"/>
      <c r="C144" s="61"/>
      <c r="D144" s="139"/>
      <c r="E144" s="116"/>
      <c r="F144" s="23"/>
      <c r="G144" s="23"/>
      <c r="H144" s="23"/>
      <c r="I144" s="151"/>
      <c r="J144" s="116"/>
      <c r="K144" s="23"/>
      <c r="L144" s="23"/>
      <c r="M144" s="23"/>
      <c r="N144" s="116"/>
      <c r="O144" s="23"/>
      <c r="P144" s="23"/>
      <c r="Q144" s="23"/>
      <c r="R144" s="116"/>
      <c r="S144" s="116"/>
      <c r="T144" s="116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</row>
    <row r="145" spans="1:30" ht="15" customHeight="1" x14ac:dyDescent="0.2">
      <c r="A145" s="139"/>
      <c r="B145" s="116"/>
      <c r="C145" s="61"/>
      <c r="D145" s="139"/>
      <c r="E145" s="116"/>
      <c r="F145" s="23"/>
      <c r="G145" s="23"/>
      <c r="H145" s="23"/>
      <c r="I145" s="151"/>
      <c r="J145" s="116"/>
      <c r="K145" s="23"/>
      <c r="L145" s="23"/>
      <c r="M145" s="23"/>
      <c r="N145" s="116"/>
      <c r="O145" s="23"/>
      <c r="P145" s="23"/>
      <c r="Q145" s="23"/>
      <c r="R145" s="116"/>
      <c r="S145" s="116"/>
      <c r="T145" s="116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</row>
    <row r="146" spans="1:30" ht="15" customHeight="1" x14ac:dyDescent="0.2">
      <c r="A146" s="139"/>
      <c r="B146" s="116"/>
      <c r="C146" s="61"/>
      <c r="D146" s="139"/>
      <c r="E146" s="116"/>
      <c r="F146" s="23"/>
      <c r="G146" s="23"/>
      <c r="H146" s="23"/>
      <c r="I146" s="151"/>
      <c r="J146" s="116"/>
      <c r="K146" s="23"/>
      <c r="L146" s="23"/>
      <c r="M146" s="23"/>
      <c r="N146" s="116"/>
      <c r="O146" s="23"/>
      <c r="P146" s="23"/>
      <c r="Q146" s="23"/>
      <c r="R146" s="116"/>
      <c r="S146" s="116"/>
      <c r="T146" s="116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</row>
    <row r="147" spans="1:30" ht="15" customHeight="1" x14ac:dyDescent="0.2">
      <c r="A147" s="139"/>
      <c r="B147" s="116"/>
      <c r="C147" s="61"/>
      <c r="D147" s="139"/>
      <c r="E147" s="116"/>
      <c r="F147" s="23"/>
      <c r="G147" s="23"/>
      <c r="H147" s="23"/>
      <c r="I147" s="151"/>
      <c r="J147" s="116"/>
      <c r="K147" s="23"/>
      <c r="L147" s="23"/>
      <c r="M147" s="23"/>
      <c r="N147" s="116"/>
      <c r="O147" s="23"/>
      <c r="P147" s="23"/>
      <c r="Q147" s="23"/>
      <c r="R147" s="116"/>
      <c r="S147" s="116"/>
      <c r="T147" s="116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</row>
    <row r="148" spans="1:30" ht="15" customHeight="1" x14ac:dyDescent="0.2">
      <c r="A148" s="139"/>
      <c r="B148" s="116"/>
      <c r="C148" s="61"/>
      <c r="D148" s="139"/>
      <c r="E148" s="116"/>
      <c r="F148" s="23"/>
      <c r="G148" s="23"/>
      <c r="H148" s="23"/>
      <c r="I148" s="151"/>
      <c r="J148" s="116"/>
      <c r="K148" s="23"/>
      <c r="L148" s="23"/>
      <c r="M148" s="23"/>
      <c r="N148" s="116"/>
      <c r="O148" s="23"/>
      <c r="P148" s="23"/>
      <c r="Q148" s="23"/>
      <c r="R148" s="116"/>
      <c r="S148" s="116"/>
      <c r="T148" s="116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</row>
    <row r="149" spans="1:30" ht="15" customHeight="1" x14ac:dyDescent="0.2">
      <c r="A149" s="139"/>
      <c r="B149" s="116"/>
      <c r="C149" s="61"/>
      <c r="D149" s="139"/>
      <c r="E149" s="116"/>
      <c r="F149" s="23"/>
      <c r="G149" s="23"/>
      <c r="H149" s="23"/>
      <c r="I149" s="151"/>
      <c r="J149" s="116"/>
      <c r="K149" s="23"/>
      <c r="L149" s="23"/>
      <c r="M149" s="23"/>
      <c r="N149" s="116"/>
      <c r="O149" s="23"/>
      <c r="P149" s="23"/>
      <c r="Q149" s="23"/>
      <c r="R149" s="116"/>
      <c r="S149" s="116"/>
      <c r="T149" s="116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</row>
    <row r="150" spans="1:30" ht="15" customHeight="1" x14ac:dyDescent="0.2">
      <c r="A150" s="139"/>
      <c r="B150" s="116"/>
      <c r="C150" s="61"/>
      <c r="D150" s="139"/>
      <c r="E150" s="116"/>
      <c r="F150" s="23"/>
      <c r="G150" s="23"/>
      <c r="H150" s="23"/>
      <c r="I150" s="151"/>
      <c r="J150" s="116"/>
      <c r="K150" s="23"/>
      <c r="L150" s="23"/>
      <c r="M150" s="23"/>
      <c r="N150" s="116"/>
      <c r="O150" s="23"/>
      <c r="P150" s="23"/>
      <c r="Q150" s="23"/>
      <c r="R150" s="116"/>
      <c r="S150" s="116"/>
      <c r="T150" s="116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</row>
    <row r="151" spans="1:30" ht="15" customHeight="1" x14ac:dyDescent="0.2">
      <c r="A151" s="139"/>
      <c r="B151" s="116"/>
      <c r="C151" s="61"/>
      <c r="D151" s="139"/>
      <c r="E151" s="116"/>
      <c r="F151" s="23"/>
      <c r="G151" s="23"/>
      <c r="H151" s="23"/>
      <c r="I151" s="151"/>
      <c r="J151" s="116"/>
      <c r="K151" s="23"/>
      <c r="L151" s="23"/>
      <c r="M151" s="23"/>
      <c r="N151" s="116"/>
      <c r="O151" s="23"/>
      <c r="P151" s="23"/>
      <c r="Q151" s="23"/>
      <c r="R151" s="116"/>
      <c r="S151" s="116"/>
      <c r="T151" s="116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</row>
    <row r="152" spans="1:30" ht="15" customHeight="1" x14ac:dyDescent="0.25"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</row>
    <row r="153" spans="1:30" ht="15" customHeight="1" x14ac:dyDescent="0.25"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</row>
    <row r="154" spans="1:30" ht="15" customHeight="1" x14ac:dyDescent="0.25"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</row>
    <row r="155" spans="1:30" ht="15" customHeight="1" x14ac:dyDescent="0.25"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</row>
    <row r="156" spans="1:30" ht="15" customHeight="1" x14ac:dyDescent="0.25"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</row>
    <row r="157" spans="1:30" ht="15" customHeight="1" x14ac:dyDescent="0.25"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</row>
    <row r="158" spans="1:30" ht="15" customHeight="1" x14ac:dyDescent="0.25"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</row>
    <row r="159" spans="1:30" ht="15" customHeight="1" x14ac:dyDescent="0.25"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</row>
    <row r="160" spans="1:30" ht="15" customHeight="1" x14ac:dyDescent="0.25"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</row>
    <row r="161" spans="21:30" ht="15" customHeight="1" x14ac:dyDescent="0.25"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</row>
    <row r="162" spans="21:30" ht="15" customHeight="1" x14ac:dyDescent="0.25"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</row>
    <row r="163" spans="21:30" ht="15" customHeight="1" x14ac:dyDescent="0.25"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</row>
    <row r="164" spans="21:30" ht="15" customHeight="1" x14ac:dyDescent="0.25"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</row>
    <row r="165" spans="21:30" ht="15" customHeight="1" x14ac:dyDescent="0.25"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</row>
    <row r="166" spans="21:30" ht="15" customHeight="1" x14ac:dyDescent="0.25"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</row>
    <row r="167" spans="21:30" ht="15" customHeight="1" x14ac:dyDescent="0.25"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</row>
    <row r="168" spans="21:30" ht="15" customHeight="1" x14ac:dyDescent="0.25"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</row>
    <row r="169" spans="21:30" ht="15" customHeight="1" x14ac:dyDescent="0.25"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</row>
    <row r="170" spans="21:30" ht="15" customHeight="1" x14ac:dyDescent="0.25"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</row>
    <row r="171" spans="21:30" ht="15" customHeight="1" x14ac:dyDescent="0.25"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</row>
    <row r="172" spans="21:30" ht="15" customHeight="1" x14ac:dyDescent="0.25"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</row>
    <row r="173" spans="21:30" ht="15" customHeight="1" x14ac:dyDescent="0.25"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</row>
    <row r="174" spans="21:30" ht="15" customHeight="1" x14ac:dyDescent="0.25"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</row>
    <row r="175" spans="21:30" ht="15" customHeight="1" x14ac:dyDescent="0.25"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</row>
    <row r="176" spans="21:30" ht="15" customHeight="1" x14ac:dyDescent="0.25"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</row>
    <row r="177" spans="21:30" ht="15" customHeight="1" x14ac:dyDescent="0.25"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</row>
    <row r="178" spans="21:30" ht="15" customHeight="1" x14ac:dyDescent="0.25"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</row>
    <row r="179" spans="21:30" ht="15" customHeight="1" x14ac:dyDescent="0.25"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</row>
    <row r="180" spans="21:30" ht="15" customHeight="1" x14ac:dyDescent="0.25"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</row>
    <row r="181" spans="21:30" ht="15" customHeight="1" x14ac:dyDescent="0.25"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</row>
    <row r="182" spans="21:30" ht="15" customHeight="1" x14ac:dyDescent="0.25"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</row>
    <row r="183" spans="21:30" ht="15" customHeight="1" x14ac:dyDescent="0.25"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</row>
    <row r="184" spans="21:30" ht="15" customHeight="1" x14ac:dyDescent="0.25"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</row>
    <row r="185" spans="21:30" ht="15" customHeight="1" x14ac:dyDescent="0.25"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</row>
    <row r="186" spans="21:30" ht="15" customHeight="1" x14ac:dyDescent="0.25"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</row>
    <row r="187" spans="21:30" ht="15" customHeight="1" x14ac:dyDescent="0.25"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</row>
    <row r="188" spans="21:30" ht="15" customHeight="1" x14ac:dyDescent="0.25"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</row>
    <row r="189" spans="21:30" ht="15" customHeight="1" x14ac:dyDescent="0.25"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</row>
    <row r="190" spans="21:30" ht="15" customHeight="1" x14ac:dyDescent="0.25"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</row>
    <row r="191" spans="21:30" ht="15" customHeight="1" x14ac:dyDescent="0.25">
      <c r="U191" s="109"/>
      <c r="V191" s="109"/>
      <c r="W191" s="1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2020-02-16T22:13:11Z</dcterms:modified>
</cp:coreProperties>
</file>