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F10" i="5"/>
  <c r="AS6" i="5"/>
  <c r="AQ6" i="5"/>
  <c r="AP6" i="5"/>
  <c r="AO6" i="5"/>
  <c r="AN6" i="5"/>
  <c r="AM6" i="5"/>
  <c r="AG6" i="5"/>
  <c r="K11" i="5" s="1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G6" i="5"/>
  <c r="G10" i="5" s="1"/>
  <c r="G12" i="5" s="1"/>
  <c r="F6" i="5"/>
  <c r="E6" i="5"/>
  <c r="E10" i="5" s="1"/>
  <c r="E12" i="5" s="1"/>
  <c r="K12" i="5" l="1"/>
  <c r="J12" i="5" s="1"/>
  <c r="F11" i="5"/>
  <c r="L11" i="5" s="1"/>
  <c r="H11" i="5"/>
  <c r="M11" i="5" s="1"/>
  <c r="H12" i="5"/>
  <c r="M12" i="5" s="1"/>
  <c r="O12" i="5"/>
  <c r="O11" i="5"/>
  <c r="J11" i="5"/>
  <c r="AF6" i="5"/>
  <c r="N11" i="5" l="1"/>
  <c r="F12" i="5"/>
  <c r="N12" i="5" s="1"/>
  <c r="L12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<sst xmlns="http://schemas.openxmlformats.org/spreadsheetml/2006/main" count="72" uniqueCount="32">
  <si>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</si>
  <si>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</si>
  <si>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</si>
  <si>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</si>
  <si>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</si>
  <si>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</si>
  <si>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</si>
  <si>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</si>
  <si>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</si>
  <si>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</si>
  <si>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</si>
  <si>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</si>
  <si>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</si>
  <si>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</si>
  <si>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</si>
  <si>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</si>
  <si>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</si>
  <si>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</si>
  <si>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</si>
  <si>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</si>
  <si>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</si>
  <si>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</si>
  <si>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</si>
  <si>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</si>
  <si>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YK = Ylivieskan Kuula  (1909)</t>
  </si>
  <si>
    <t>Tomi Martinmäki</t>
  </si>
  <si>
    <t>10.</t>
  </si>
  <si>
    <t>HaU</t>
  </si>
  <si>
    <t>9.</t>
  </si>
  <si>
    <t>YK  2</t>
  </si>
  <si>
    <t>22.8.1990   Haapavesi</t>
  </si>
  <si>
    <t>HaU = Haapaveden Urheilijat  (1938),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</si>
</sst>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26</v>
      </c>
      <c r="Z4" s="1" t="s">
        <v>27</v>
      </c>
      <c r="AA4" s="12">
        <v>15</v>
      </c>
      <c r="AB4" s="12">
        <v>2</v>
      </c>
      <c r="AC4" s="12">
        <v>3</v>
      </c>
      <c r="AD4" s="12">
        <v>16</v>
      </c>
      <c r="AE4" s="12">
        <v>72</v>
      </c>
      <c r="AF4" s="68">
        <v>0.66659999999999997</v>
      </c>
      <c r="AG4" s="69">
        <v>108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2014</v>
      </c>
      <c r="Y5" s="12" t="s">
        <v>28</v>
      </c>
      <c r="Z5" s="1" t="s">
        <v>29</v>
      </c>
      <c r="AA5" s="12">
        <v>13</v>
      </c>
      <c r="AB5" s="12">
        <v>1</v>
      </c>
      <c r="AC5" s="12">
        <v>13</v>
      </c>
      <c r="AD5" s="12">
        <v>5</v>
      </c>
      <c r="AE5" s="12">
        <v>59</v>
      </c>
      <c r="AF5" s="68">
        <v>0.69410000000000005</v>
      </c>
      <c r="AG5" s="69">
        <v>85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28</v>
      </c>
      <c r="AB6" s="36">
        <f>SUM(AB4:AB5)</f>
        <v>3</v>
      </c>
      <c r="AC6" s="36">
        <f>SUM(AC4:AC5)</f>
        <v>16</v>
      </c>
      <c r="AD6" s="36">
        <f>SUM(AD4:AD5)</f>
        <v>21</v>
      </c>
      <c r="AE6" s="36">
        <f>SUM(AE4:AE5)</f>
        <v>131</v>
      </c>
      <c r="AF6" s="37">
        <f>PRODUCT(AE6/AG6)</f>
        <v>0.67875647668393779</v>
      </c>
      <c r="AG6" s="21">
        <f>SUM(AG4:AG5)</f>
        <v>193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31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28</v>
      </c>
      <c r="F11" s="47">
        <f>PRODUCT(AB6+AN6)</f>
        <v>3</v>
      </c>
      <c r="G11" s="47">
        <f>PRODUCT(AC6+AO6)</f>
        <v>16</v>
      </c>
      <c r="H11" s="47">
        <f>PRODUCT(AD6+AP6)</f>
        <v>21</v>
      </c>
      <c r="I11" s="47">
        <f>PRODUCT(AE6+AQ6)</f>
        <v>131</v>
      </c>
      <c r="J11" s="60">
        <f>PRODUCT(I11/K11)</f>
        <v>0.67875647668393779</v>
      </c>
      <c r="K11" s="10">
        <f>PRODUCT(AG6+AS6)</f>
        <v>193</v>
      </c>
      <c r="L11" s="53">
        <f>PRODUCT((F11+G11)/E11)</f>
        <v>0.6785714285714286</v>
      </c>
      <c r="M11" s="53">
        <f>PRODUCT(H11/E11)</f>
        <v>0.75</v>
      </c>
      <c r="N11" s="53">
        <f>PRODUCT((F11+G11+H11)/E11)</f>
        <v>1.4285714285714286</v>
      </c>
      <c r="O11" s="53">
        <f>PRODUCT(I11/E11)</f>
        <v>4.6785714285714288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28</v>
      </c>
      <c r="F12" s="47">
        <f t="shared" ref="F12:I12" si="0">SUM(F9:F11)</f>
        <v>3</v>
      </c>
      <c r="G12" s="47">
        <f t="shared" si="0"/>
        <v>16</v>
      </c>
      <c r="H12" s="47">
        <f t="shared" si="0"/>
        <v>21</v>
      </c>
      <c r="I12" s="47">
        <f t="shared" si="0"/>
        <v>131</v>
      </c>
      <c r="J12" s="60">
        <f>PRODUCT(I12/K12)</f>
        <v>0.67875647668393779</v>
      </c>
      <c r="K12" s="16">
        <f>SUM(K9:K11)</f>
        <v>193</v>
      </c>
      <c r="L12" s="53">
        <f>PRODUCT((F12+G12)/E12)</f>
        <v>0.6785714285714286</v>
      </c>
      <c r="M12" s="53">
        <f>PRODUCT(H12/E12)</f>
        <v>0.75</v>
      </c>
      <c r="N12" s="53">
        <f>PRODUCT((F12+G12+H12)/E12)</f>
        <v>1.4285714285714286</v>
      </c>
      <c r="O12" s="53">
        <f>PRODUCT(I12/E12)</f>
        <v>4.6785714285714288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7"/>
      <c r="AH209" s="17"/>
      <c r="AI209" s="17"/>
      <c r="AJ209" s="17"/>
      <c r="AK209"/>
      <c r="AL209"/>
    </row>
    <row r="210" spans="12:38" x14ac:dyDescent="0.25"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</row>
    <row r="211" spans="12:38" x14ac:dyDescent="0.25"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</row>
    <row r="212" spans="12:38" x14ac:dyDescent="0.25"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</row>
    <row r="213" spans="12:38" x14ac:dyDescent="0.25"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</row>
    <row r="214" spans="12:38" x14ac:dyDescent="0.25"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</row>
    <row r="215" spans="12:38" x14ac:dyDescent="0.25"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</row>
    <row r="216" spans="12:38" x14ac:dyDescent="0.25"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</row>
    <row r="217" spans="12:38" x14ac:dyDescent="0.25"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</row>
    <row r="218" spans="12:38" x14ac:dyDescent="0.25"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</row>
    <row r="219" spans="12:38" x14ac:dyDescent="0.25"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</row>
    <row r="220" spans="12:38" x14ac:dyDescent="0.25"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</row>
    <row r="221" spans="12:38" x14ac:dyDescent="0.25"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</row>
    <row r="222" spans="12:38" x14ac:dyDescent="0.25"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</row>
    <row r="223" spans="12:38" x14ac:dyDescent="0.25"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</row>
    <row r="224" spans="12:38" x14ac:dyDescent="0.25"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</row>
    <row r="225" spans="20:32" x14ac:dyDescent="0.25"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</row>
    <row r="226" spans="20:32" x14ac:dyDescent="0.25"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</row>
    <row r="227" spans="20:32" x14ac:dyDescent="0.25"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2018-11-06T09:28:59Z</dcterms:modified>
</cp:coreProperties>
</file>