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E15" i="5" s="1"/>
  <c r="E17" i="5" s="1"/>
  <c r="AR11" i="5" l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<sst xmlns="http://schemas.openxmlformats.org/spreadsheetml/2006/main" count="85" uniqueCount="36">
  <si>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</si>
  <si>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</si>
  <si>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</si>
  <si>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</si>
  <si>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</si>
  <si>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</si>
  <si>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</si>
  <si>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</si>
  <si>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</si>
  <si>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</si>
  <si>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</si>
  <si>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</si>
  <si>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</si>
  <si>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</si>
  <si>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</si>
  <si>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</si>
  <si>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</si>
  <si>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</si>
  <si>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</si>
  <si>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</si>
  <si>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</si>
  <si>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</si>
  <si>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</si>
  <si>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</si>
  <si>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</si>
  <si>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RPL = Riihimäen Pallonlyöjät (Riihi-Pesis)  (1999)</t>
  </si>
  <si>
    <t>Joonas Maunu</t>
  </si>
  <si>
    <t>4.</t>
  </si>
  <si>
    <t>KiPe</t>
  </si>
  <si>
    <t>6.</t>
  </si>
  <si>
    <t>Tahko  2</t>
  </si>
  <si>
    <t>RPL</t>
  </si>
  <si>
    <t>9.</t>
  </si>
  <si>
    <t>5.</t>
  </si>
  <si>
    <t>5.6.1997   Helsinki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</si>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</sst>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29</v>
      </c>
      <c r="Z5" s="1" t="s">
        <v>30</v>
      </c>
      <c r="AA5" s="12">
        <v>5</v>
      </c>
      <c r="AB5" s="12">
        <v>0</v>
      </c>
      <c r="AC5" s="12">
        <v>0</v>
      </c>
      <c r="AD5" s="12">
        <v>9</v>
      </c>
      <c r="AE5" s="12">
        <v>12</v>
      </c>
      <c r="AF5" s="68">
        <v>0.41370000000000001</v>
      </c>
      <c r="AG5" s="69">
        <v>29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29</v>
      </c>
      <c r="Z6" s="1" t="s">
        <v>31</v>
      </c>
      <c r="AA6" s="12">
        <v>17</v>
      </c>
      <c r="AB6" s="12">
        <v>0</v>
      </c>
      <c r="AC6" s="12">
        <v>5</v>
      </c>
      <c r="AD6" s="12">
        <v>26</v>
      </c>
      <c r="AE6" s="12">
        <v>76</v>
      </c>
      <c r="AF6" s="68">
        <v>0.63859999999999995</v>
      </c>
      <c r="AG6" s="69">
        <v>119</v>
      </c>
      <c r="AH6" s="7"/>
      <c r="AI6" s="7" t="s">
        <v>32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27</v>
      </c>
      <c r="Z7" s="1" t="s">
        <v>28</v>
      </c>
      <c r="AA7" s="12">
        <v>16</v>
      </c>
      <c r="AB7" s="12">
        <v>2</v>
      </c>
      <c r="AC7" s="12">
        <v>5</v>
      </c>
      <c r="AD7" s="12">
        <v>19</v>
      </c>
      <c r="AE7" s="12">
        <v>55</v>
      </c>
      <c r="AF7" s="68">
        <v>0.51400000000000001</v>
      </c>
      <c r="AG7" s="69">
        <v>107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0</v>
      </c>
      <c r="AP7" s="12">
        <v>5</v>
      </c>
      <c r="AQ7" s="12">
        <v>4</v>
      </c>
      <c r="AR7" s="65">
        <v>0.5</v>
      </c>
      <c r="AS7" s="66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27</v>
      </c>
      <c r="Z8" s="1" t="s">
        <v>28</v>
      </c>
      <c r="AA8" s="12">
        <v>12</v>
      </c>
      <c r="AB8" s="12">
        <v>1</v>
      </c>
      <c r="AC8" s="12">
        <v>6</v>
      </c>
      <c r="AD8" s="12">
        <v>17</v>
      </c>
      <c r="AE8" s="12">
        <v>47</v>
      </c>
      <c r="AF8" s="68">
        <v>0.5222</v>
      </c>
      <c r="AG8" s="69">
        <v>90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6</v>
      </c>
      <c r="AR8" s="65">
        <v>0.33329999999999999</v>
      </c>
      <c r="AS8" s="16"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27</v>
      </c>
      <c r="Z9" s="1" t="s">
        <v>28</v>
      </c>
      <c r="AA9" s="12">
        <v>13</v>
      </c>
      <c r="AB9" s="12">
        <v>1</v>
      </c>
      <c r="AC9" s="12">
        <v>11</v>
      </c>
      <c r="AD9" s="12">
        <v>20</v>
      </c>
      <c r="AE9" s="12">
        <v>81</v>
      </c>
      <c r="AF9" s="68">
        <v>0.70430000000000004</v>
      </c>
      <c r="AG9" s="69">
        <f>PRODUCT(AE9/AF9)</f>
        <v>115.00780917222774</v>
      </c>
      <c r="AH9" s="7"/>
      <c r="AI9" s="7"/>
      <c r="AJ9" s="7"/>
      <c r="AK9" s="7" t="s">
        <v>33</v>
      </c>
      <c r="AL9" s="10"/>
      <c r="AM9" s="12">
        <v>3</v>
      </c>
      <c r="AN9" s="12">
        <v>0</v>
      </c>
      <c r="AO9" s="12">
        <v>0</v>
      </c>
      <c r="AP9" s="12">
        <v>8</v>
      </c>
      <c r="AQ9" s="12">
        <v>16</v>
      </c>
      <c r="AR9" s="59">
        <v>0.57140000000000002</v>
      </c>
      <c r="AS9" s="10">
        <f>PRODUCT(AQ9/AR9)</f>
        <v>28.001400070003498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29</v>
      </c>
      <c r="Z10" s="1" t="s">
        <v>28</v>
      </c>
      <c r="AA10" s="12">
        <v>7</v>
      </c>
      <c r="AB10" s="12">
        <v>0</v>
      </c>
      <c r="AC10" s="12">
        <v>3</v>
      </c>
      <c r="AD10" s="12">
        <v>4</v>
      </c>
      <c r="AE10" s="12">
        <v>30</v>
      </c>
      <c r="AF10" s="68">
        <v>0.68179999999999996</v>
      </c>
      <c r="AG10" s="19">
        <v>44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71</v>
      </c>
      <c r="AB11" s="36">
        <f>SUM(AB4:AB10)</f>
        <v>4</v>
      </c>
      <c r="AC11" s="36">
        <f>SUM(AC4:AC10)</f>
        <v>30</v>
      </c>
      <c r="AD11" s="36">
        <f>SUM(AD4:AD10)</f>
        <v>95</v>
      </c>
      <c r="AE11" s="36">
        <f>SUM(AE4:AE10)</f>
        <v>302</v>
      </c>
      <c r="AF11" s="37">
        <f>PRODUCT(AE11/AG11)</f>
        <v>0.59682873371863232</v>
      </c>
      <c r="AG11" s="21">
        <f>SUM(AG4:AG10)</f>
        <v>506.00780917222772</v>
      </c>
      <c r="AH11" s="18"/>
      <c r="AI11" s="29"/>
      <c r="AJ11" s="41"/>
      <c r="AK11" s="42"/>
      <c r="AL11" s="10"/>
      <c r="AM11" s="36">
        <f>SUM(AM4:AM10)</f>
        <v>8</v>
      </c>
      <c r="AN11" s="36">
        <f>SUM(AN4:AN10)</f>
        <v>0</v>
      </c>
      <c r="AO11" s="36">
        <f>SUM(AO4:AO10)</f>
        <v>0</v>
      </c>
      <c r="AP11" s="36">
        <f>SUM(AP4:AP10)</f>
        <v>13</v>
      </c>
      <c r="AQ11" s="36">
        <f>SUM(AQ4:AQ10)</f>
        <v>26</v>
      </c>
      <c r="AR11" s="37">
        <f>PRODUCT(AQ11/AS11)</f>
        <v>0.48146899832773754</v>
      </c>
      <c r="AS11" s="39">
        <f>SUM(AS4:AS10)</f>
        <v>54.001400070003498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79</v>
      </c>
      <c r="F16" s="47">
        <f>PRODUCT(AB11+AN11)</f>
        <v>4</v>
      </c>
      <c r="G16" s="47">
        <f>PRODUCT(AC11+AO11)</f>
        <v>30</v>
      </c>
      <c r="H16" s="47">
        <f>PRODUCT(AD11+AP11)</f>
        <v>108</v>
      </c>
      <c r="I16" s="47">
        <f>PRODUCT(AE11+AQ11)</f>
        <v>328</v>
      </c>
      <c r="J16" s="60">
        <f>PRODUCT(I16/K16)</f>
        <v>0.58570465375708503</v>
      </c>
      <c r="K16" s="10">
        <f>PRODUCT(AG11+AS11)</f>
        <v>560.00920924223124</v>
      </c>
      <c r="L16" s="53">
        <f>PRODUCT((F16+G16)/E16)</f>
        <v>0.43037974683544306</v>
      </c>
      <c r="M16" s="53">
        <f>PRODUCT(H16/E16)</f>
        <v>1.3670886075949367</v>
      </c>
      <c r="N16" s="53">
        <f>PRODUCT((F16+G16+H16)/E16)</f>
        <v>1.7974683544303798</v>
      </c>
      <c r="O16" s="53">
        <f>PRODUCT(I16/E16)</f>
        <v>4.1518987341772151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79</v>
      </c>
      <c r="F17" s="47">
        <f t="shared" ref="F17:I17" si="0">SUM(F14:F16)</f>
        <v>4</v>
      </c>
      <c r="G17" s="47">
        <f t="shared" si="0"/>
        <v>30</v>
      </c>
      <c r="H17" s="47">
        <f t="shared" si="0"/>
        <v>108</v>
      </c>
      <c r="I17" s="47">
        <f t="shared" si="0"/>
        <v>328</v>
      </c>
      <c r="J17" s="60">
        <f>PRODUCT(I17/K17)</f>
        <v>0.58570465375708503</v>
      </c>
      <c r="K17" s="16">
        <f>SUM(K14:K16)</f>
        <v>560.00920924223124</v>
      </c>
      <c r="L17" s="53">
        <f>PRODUCT((F17+G17)/E17)</f>
        <v>0.43037974683544306</v>
      </c>
      <c r="M17" s="53">
        <f>PRODUCT(H17/E17)</f>
        <v>1.3670886075949367</v>
      </c>
      <c r="N17" s="53">
        <f>PRODUCT((F17+G17+H17)/E17)</f>
        <v>1.7974683544303798</v>
      </c>
      <c r="O17" s="53">
        <f>PRODUCT(I17/E17)</f>
        <v>4.1518987341772151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2019-08-23T19:55:43Z</dcterms:modified>
</cp:coreProperties>
</file>