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11" i="5" l="1"/>
  <c r="AQ11" i="5"/>
  <c r="AP11" i="5"/>
  <c r="AO11" i="5"/>
  <c r="AN11" i="5"/>
  <c r="AM11" i="5"/>
  <c r="AG11" i="5"/>
  <c r="K16" i="5" s="1"/>
  <c r="K17" i="5" s="1"/>
  <c r="AE11" i="5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G17" i="5" s="1"/>
  <c r="F11" i="5"/>
  <c r="F15" i="5" s="1"/>
  <c r="E11" i="5"/>
  <c r="E15" i="5" s="1"/>
  <c r="E17" i="5" s="1"/>
  <c r="I16" i="5" l="1"/>
  <c r="I17" i="5" s="1"/>
  <c r="F16" i="5"/>
  <c r="F17" i="5" s="1"/>
  <c r="H16" i="5"/>
  <c r="H17" i="5" s="1"/>
  <c r="M17" i="5" s="1"/>
  <c r="AF11" i="5"/>
  <c r="J16" i="5" l="1"/>
  <c r="L16" i="5"/>
  <c r="N17" i="5"/>
  <c r="L17" i="5"/>
  <c r="N16" i="5"/>
  <c r="J17" i="5"/>
  <c r="O17" i="5"/>
  <c r="M16" i="5"/>
  <c r="O16" i="5"/>
</calcChain>
</file>

<file path=xl/sharedStrings.xml><?xml version="1.0" encoding="utf-8"?>
<sst xmlns="http://schemas.openxmlformats.org/spreadsheetml/2006/main" count="84" uniqueCount="36">
  <si>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</si>
  <si>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</si>
  <si>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</si>
  <si>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</si>
  <si>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</si>
  <si>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</si>
  <si>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</si>
  <si>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</si>
  <si>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</si>
  <si>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</si>
  <si>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</si>
  <si>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</si>
  <si>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</si>
  <si>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</si>
  <si>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</si>
  <si>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</si>
  <si>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</si>
  <si>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</si>
  <si>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</si>
  <si>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</si>
  <si>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</si>
  <si>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</si>
  <si>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</si>
  <si>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</si>
  <si>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KPK = Kajaanin Pallokerho  (1933)</t>
  </si>
  <si>
    <t>Samu Moilanen</t>
  </si>
  <si>
    <t>7.</t>
  </si>
  <si>
    <t>SuRa</t>
  </si>
  <si>
    <t>8.</t>
  </si>
  <si>
    <t>KPK</t>
  </si>
  <si>
    <t>10.</t>
  </si>
  <si>
    <t>6.</t>
  </si>
  <si>
    <t>3.4.1989   Suomussalmi</t>
  </si>
  <si>
    <t>SuRa = Suomussalmen Rasti  (1952),  kasvattajaseura</t>
  </si>
  <si>
    <t>2.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</si>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</sst>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49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0</v>
      </c>
      <c r="AE4" s="12">
        <v>6</v>
      </c>
      <c r="AF4" s="67">
        <v>0.5</v>
      </c>
      <c r="AG4" s="68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29</v>
      </c>
      <c r="AA6" s="12">
        <v>16</v>
      </c>
      <c r="AB6" s="12">
        <v>1</v>
      </c>
      <c r="AC6" s="12">
        <v>26</v>
      </c>
      <c r="AD6" s="12">
        <v>15</v>
      </c>
      <c r="AE6" s="12">
        <v>69</v>
      </c>
      <c r="AF6" s="67">
        <v>0.60519999999999996</v>
      </c>
      <c r="AG6" s="68">
        <v>114</v>
      </c>
      <c r="AH6" s="7" t="s">
        <v>30</v>
      </c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26</v>
      </c>
      <c r="Z7" s="1" t="s">
        <v>27</v>
      </c>
      <c r="AA7" s="12">
        <v>16</v>
      </c>
      <c r="AB7" s="12">
        <v>2</v>
      </c>
      <c r="AC7" s="12">
        <v>17</v>
      </c>
      <c r="AD7" s="12">
        <v>3</v>
      </c>
      <c r="AE7" s="12">
        <v>48</v>
      </c>
      <c r="AF7" s="67">
        <v>0.47049999999999997</v>
      </c>
      <c r="AG7" s="68">
        <v>102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31</v>
      </c>
      <c r="Z8" s="1" t="s">
        <v>27</v>
      </c>
      <c r="AA8" s="12">
        <v>15</v>
      </c>
      <c r="AB8" s="12">
        <v>2</v>
      </c>
      <c r="AC8" s="12">
        <v>25</v>
      </c>
      <c r="AD8" s="12">
        <v>9</v>
      </c>
      <c r="AE8" s="12">
        <v>57</v>
      </c>
      <c r="AF8" s="67">
        <v>0.53269999999999995</v>
      </c>
      <c r="AG8" s="68">
        <f>PRODUCT(AE8/AF8)</f>
        <v>107.00206495213067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26</v>
      </c>
      <c r="Z9" s="1" t="s">
        <v>27</v>
      </c>
      <c r="AA9" s="12">
        <v>12</v>
      </c>
      <c r="AB9" s="12">
        <v>3</v>
      </c>
      <c r="AC9" s="12">
        <v>24</v>
      </c>
      <c r="AD9" s="12">
        <v>5</v>
      </c>
      <c r="AE9" s="12">
        <v>54</v>
      </c>
      <c r="AF9" s="67">
        <v>0.63519999999999999</v>
      </c>
      <c r="AG9" s="19">
        <v>85</v>
      </c>
      <c r="AH9" s="40" t="s">
        <v>30</v>
      </c>
      <c r="AI9" s="7"/>
      <c r="AJ9" s="7"/>
      <c r="AK9" s="7"/>
      <c r="AL9" s="10"/>
      <c r="AM9" s="1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31</v>
      </c>
      <c r="Z10" s="1" t="s">
        <v>27</v>
      </c>
      <c r="AA10" s="12">
        <v>7</v>
      </c>
      <c r="AB10" s="12">
        <v>1</v>
      </c>
      <c r="AC10" s="12">
        <v>17</v>
      </c>
      <c r="AD10" s="12">
        <v>3</v>
      </c>
      <c r="AE10" s="12">
        <v>26</v>
      </c>
      <c r="AF10" s="32">
        <v>0.5</v>
      </c>
      <c r="AG10" s="19">
        <v>52</v>
      </c>
      <c r="AH10" s="70" t="s">
        <v>34</v>
      </c>
      <c r="AI10" s="7"/>
      <c r="AJ10" s="7" t="s">
        <v>35</v>
      </c>
      <c r="AK10" s="7"/>
      <c r="AL10" s="71"/>
      <c r="AM10" s="12"/>
      <c r="AN10" s="1"/>
      <c r="AO10" s="1"/>
      <c r="AP10" s="1"/>
      <c r="AQ10" s="1"/>
      <c r="AR10" s="52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69</v>
      </c>
      <c r="AB11" s="36">
        <f>SUM(AB4:AB10)</f>
        <v>9</v>
      </c>
      <c r="AC11" s="36">
        <f>SUM(AC4:AC10)</f>
        <v>110</v>
      </c>
      <c r="AD11" s="36">
        <f>SUM(AD4:AD10)</f>
        <v>35</v>
      </c>
      <c r="AE11" s="36">
        <f>SUM(AE4:AE10)</f>
        <v>260</v>
      </c>
      <c r="AF11" s="37">
        <f>PRODUCT(AE11/AG11)</f>
        <v>0.55084504773590037</v>
      </c>
      <c r="AG11" s="21">
        <f>SUM(AG4:AG10)</f>
        <v>472.0020649521307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33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69</v>
      </c>
      <c r="F16" s="47">
        <f>PRODUCT(AB11+AN11)</f>
        <v>9</v>
      </c>
      <c r="G16" s="47">
        <f>PRODUCT(AC11+AO11)</f>
        <v>110</v>
      </c>
      <c r="H16" s="47">
        <f>PRODUCT(AD11+AP11)</f>
        <v>35</v>
      </c>
      <c r="I16" s="47">
        <f>PRODUCT(AE11+AQ11)</f>
        <v>260</v>
      </c>
      <c r="J16" s="60">
        <f>PRODUCT(I16/K16)</f>
        <v>0.55084504773590037</v>
      </c>
      <c r="K16" s="10">
        <f>PRODUCT(AG11+AS11)</f>
        <v>472.0020649521307</v>
      </c>
      <c r="L16" s="53">
        <f>PRODUCT((F16+G16)/E16)</f>
        <v>1.7246376811594204</v>
      </c>
      <c r="M16" s="53">
        <f>PRODUCT(H16/E16)</f>
        <v>0.50724637681159424</v>
      </c>
      <c r="N16" s="53">
        <f>PRODUCT((F16+G16+H16)/E16)</f>
        <v>2.2318840579710146</v>
      </c>
      <c r="O16" s="53">
        <f>PRODUCT(I16/E16)</f>
        <v>3.7681159420289854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69</v>
      </c>
      <c r="F17" s="47">
        <f t="shared" ref="F17:I17" si="0">SUM(F14:F16)</f>
        <v>9</v>
      </c>
      <c r="G17" s="47">
        <f t="shared" si="0"/>
        <v>110</v>
      </c>
      <c r="H17" s="47">
        <f t="shared" si="0"/>
        <v>35</v>
      </c>
      <c r="I17" s="47">
        <f t="shared" si="0"/>
        <v>260</v>
      </c>
      <c r="J17" s="60">
        <f>PRODUCT(I17/K17)</f>
        <v>0.55084504773590037</v>
      </c>
      <c r="K17" s="16">
        <f>SUM(K14:K16)</f>
        <v>472.0020649521307</v>
      </c>
      <c r="L17" s="53">
        <f>PRODUCT((F17+G17)/E17)</f>
        <v>1.7246376811594204</v>
      </c>
      <c r="M17" s="53">
        <f>PRODUCT(H17/E17)</f>
        <v>0.50724637681159424</v>
      </c>
      <c r="N17" s="53">
        <f>PRODUCT((F17+G17+H17)/E17)</f>
        <v>2.2318840579710146</v>
      </c>
      <c r="O17" s="53">
        <f>PRODUCT(I17/E17)</f>
        <v>3.7681159420289854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M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2020-08-29T17:42:47Z</dcterms:modified>
</cp:coreProperties>
</file>