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8" i="5" l="1"/>
  <c r="AS10" i="5" l="1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K15" i="5" l="1"/>
  <c r="J15" i="5" s="1"/>
  <c r="F15" i="5"/>
  <c r="L15" i="5" s="1"/>
  <c r="H15" i="5"/>
  <c r="H16" i="5" s="1"/>
  <c r="M16" i="5" s="1"/>
  <c r="AF10" i="5"/>
  <c r="O16" i="5"/>
  <c r="O15" i="5"/>
  <c r="K16" i="5"/>
  <c r="J16" i="5" s="1"/>
  <c r="M15" i="5" l="1"/>
  <c r="N15" i="5"/>
  <c r="F16" i="5"/>
  <c r="L16" i="5" l="1"/>
  <c r="N16" i="5"/>
</calcChain>
</file>

<file path=xl/sharedStrings.xml><?xml version="1.0" encoding="utf-8"?>
<sst xmlns="http://schemas.openxmlformats.org/spreadsheetml/2006/main" count="80" uniqueCount="34">
  <si>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</si>
  <si>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</si>
  <si>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</si>
  <si>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</si>
  <si>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</si>
  <si>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</si>
  <si>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</si>
  <si>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</si>
  <si>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</si>
  <si>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</si>
  <si>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</si>
  <si>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</si>
  <si>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</si>
  <si>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</si>
  <si>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</si>
  <si>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</si>
  <si>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</si>
  <si>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</si>
  <si>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</si>
  <si>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</si>
  <si>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</si>
  <si>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</si>
  <si>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</si>
  <si>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</si>
  <si>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APV = Alavuden Peli-Veikot  (1953)</t>
  </si>
  <si>
    <t>Eetu Mäenpää</t>
  </si>
  <si>
    <t>11.</t>
  </si>
  <si>
    <t>9.</t>
  </si>
  <si>
    <t>APV</t>
  </si>
  <si>
    <t>2.</t>
  </si>
  <si>
    <t>1.</t>
  </si>
  <si>
    <t>4.9.1993   Alavus</t>
  </si>
  <si>
    <t>JoJy</t>
  </si>
  <si>
    <t>JoJy = Jokivarren Jytinä  (2004),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</si>
</sst>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32</v>
      </c>
      <c r="AA4" s="12">
        <v>11</v>
      </c>
      <c r="AB4" s="12">
        <v>0</v>
      </c>
      <c r="AC4" s="12">
        <v>0</v>
      </c>
      <c r="AD4" s="12">
        <v>0</v>
      </c>
      <c r="AE4" s="12">
        <v>9</v>
      </c>
      <c r="AF4" s="68">
        <v>0.3</v>
      </c>
      <c r="AG4" s="69">
        <v>30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27</v>
      </c>
      <c r="Z5" s="1" t="s">
        <v>28</v>
      </c>
      <c r="AA5" s="12">
        <v>14</v>
      </c>
      <c r="AB5" s="12">
        <v>1</v>
      </c>
      <c r="AC5" s="12">
        <v>1</v>
      </c>
      <c r="AD5" s="12">
        <v>13</v>
      </c>
      <c r="AE5" s="12">
        <v>39</v>
      </c>
      <c r="AF5" s="68">
        <v>0.65</v>
      </c>
      <c r="AG5" s="69">
        <v>60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27</v>
      </c>
      <c r="Z6" s="1" t="s">
        <v>28</v>
      </c>
      <c r="AA6" s="12">
        <v>12</v>
      </c>
      <c r="AB6" s="12">
        <v>0</v>
      </c>
      <c r="AC6" s="12">
        <v>1</v>
      </c>
      <c r="AD6" s="12">
        <v>2</v>
      </c>
      <c r="AE6" s="12">
        <v>11</v>
      </c>
      <c r="AF6" s="68">
        <v>0.3548</v>
      </c>
      <c r="AG6" s="69">
        <v>31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29</v>
      </c>
      <c r="Z7" s="1" t="s">
        <v>28</v>
      </c>
      <c r="AA7" s="12">
        <v>4</v>
      </c>
      <c r="AB7" s="12">
        <v>1</v>
      </c>
      <c r="AC7" s="12">
        <v>0</v>
      </c>
      <c r="AD7" s="12">
        <v>8</v>
      </c>
      <c r="AE7" s="12">
        <v>13</v>
      </c>
      <c r="AF7" s="68">
        <v>0.68420000000000003</v>
      </c>
      <c r="AG7" s="69">
        <v>19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2018</v>
      </c>
      <c r="Y8" s="12" t="s">
        <v>30</v>
      </c>
      <c r="Z8" s="1" t="s">
        <v>28</v>
      </c>
      <c r="AA8" s="12">
        <v>1</v>
      </c>
      <c r="AB8" s="12">
        <v>0</v>
      </c>
      <c r="AC8" s="12">
        <v>0</v>
      </c>
      <c r="AD8" s="12">
        <v>0</v>
      </c>
      <c r="AE8" s="12">
        <v>1</v>
      </c>
      <c r="AF8" s="68">
        <v>1</v>
      </c>
      <c r="AG8" s="69">
        <f>PRODUCT(AE8/AF8)</f>
        <v>1</v>
      </c>
      <c r="AH8" s="7"/>
      <c r="AI8" s="7"/>
      <c r="AJ8" s="7"/>
      <c r="AK8" s="7"/>
      <c r="AL8" s="10"/>
      <c r="AM8" s="12"/>
      <c r="AN8" s="12"/>
      <c r="AO8" s="13"/>
      <c r="AP8" s="12"/>
      <c r="AQ8" s="12"/>
      <c r="AR8" s="59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2019</v>
      </c>
      <c r="Y9" s="12" t="s">
        <v>30</v>
      </c>
      <c r="Z9" s="1" t="s">
        <v>28</v>
      </c>
      <c r="AA9" s="12">
        <v>3</v>
      </c>
      <c r="AB9" s="12">
        <v>0</v>
      </c>
      <c r="AC9" s="12">
        <v>2</v>
      </c>
      <c r="AD9" s="12">
        <v>2</v>
      </c>
      <c r="AE9" s="12">
        <v>6</v>
      </c>
      <c r="AF9" s="68">
        <v>0.46150000000000002</v>
      </c>
      <c r="AG9" s="19">
        <v>13</v>
      </c>
      <c r="AH9" s="40"/>
      <c r="AI9" s="7"/>
      <c r="AJ9" s="7"/>
      <c r="AK9" s="7"/>
      <c r="AM9" s="12"/>
      <c r="AN9" s="12"/>
      <c r="AO9" s="12"/>
      <c r="AP9" s="12"/>
      <c r="AQ9" s="12"/>
      <c r="AR9" s="65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45</v>
      </c>
      <c r="AB10" s="36">
        <f>SUM(AB4:AB9)</f>
        <v>2</v>
      </c>
      <c r="AC10" s="36">
        <f>SUM(AC4:AC9)</f>
        <v>4</v>
      </c>
      <c r="AD10" s="36">
        <f>SUM(AD4:AD9)</f>
        <v>25</v>
      </c>
      <c r="AE10" s="36">
        <f>SUM(AE4:AE9)</f>
        <v>79</v>
      </c>
      <c r="AF10" s="37">
        <f>PRODUCT(AE10/AG10)</f>
        <v>0.51298701298701299</v>
      </c>
      <c r="AG10" s="21">
        <f>SUM(AG4:AG9)</f>
        <v>154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33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45</v>
      </c>
      <c r="F15" s="47">
        <f>PRODUCT(AB10+AN10)</f>
        <v>2</v>
      </c>
      <c r="G15" s="47">
        <f>PRODUCT(AC10+AO10)</f>
        <v>4</v>
      </c>
      <c r="H15" s="47">
        <f>PRODUCT(AD10+AP10)</f>
        <v>25</v>
      </c>
      <c r="I15" s="47">
        <f>PRODUCT(AE10+AQ10)</f>
        <v>79</v>
      </c>
      <c r="J15" s="60">
        <f>PRODUCT(I15/K15)</f>
        <v>0.51298701298701299</v>
      </c>
      <c r="K15" s="10">
        <f>PRODUCT(AG10+AS10)</f>
        <v>154</v>
      </c>
      <c r="L15" s="53">
        <f>PRODUCT((F15+G15)/E15)</f>
        <v>0.13333333333333333</v>
      </c>
      <c r="M15" s="53">
        <f>PRODUCT(H15/E15)</f>
        <v>0.55555555555555558</v>
      </c>
      <c r="N15" s="53">
        <f>PRODUCT((F15+G15+H15)/E15)</f>
        <v>0.68888888888888888</v>
      </c>
      <c r="O15" s="53">
        <f>PRODUCT(I15/E15)</f>
        <v>1.7555555555555555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45</v>
      </c>
      <c r="F16" s="47">
        <f t="shared" ref="F16:I16" si="0">SUM(F13:F15)</f>
        <v>2</v>
      </c>
      <c r="G16" s="47">
        <f t="shared" si="0"/>
        <v>4</v>
      </c>
      <c r="H16" s="47">
        <f t="shared" si="0"/>
        <v>25</v>
      </c>
      <c r="I16" s="47">
        <f t="shared" si="0"/>
        <v>79</v>
      </c>
      <c r="J16" s="60">
        <f>PRODUCT(I16/K16)</f>
        <v>0.51298701298701299</v>
      </c>
      <c r="K16" s="16">
        <f>SUM(K13:K15)</f>
        <v>154</v>
      </c>
      <c r="L16" s="53">
        <f>PRODUCT((F16+G16)/E16)</f>
        <v>0.13333333333333333</v>
      </c>
      <c r="M16" s="53">
        <f>PRODUCT(H16/E16)</f>
        <v>0.55555555555555558</v>
      </c>
      <c r="N16" s="53">
        <f>PRODUCT((F16+G16+H16)/E16)</f>
        <v>0.68888888888888888</v>
      </c>
      <c r="O16" s="53">
        <f>PRODUCT(I16/E16)</f>
        <v>1.7555555555555555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X8:AR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2019-09-02T19:11:30Z</dcterms:modified>
</cp:coreProperties>
</file>