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R8" i="5"/>
  <c r="AQ8" i="5"/>
  <c r="AP8" i="5"/>
  <c r="AO8" i="5"/>
  <c r="AN8" i="5"/>
  <c r="AM8" i="5"/>
  <c r="AG8" i="5"/>
  <c r="K13" i="5" s="1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4" i="5" l="1"/>
  <c r="J14" i="5" s="1"/>
  <c r="F13" i="5"/>
  <c r="L13" i="5" s="1"/>
  <c r="H13" i="5"/>
  <c r="M13" i="5" s="1"/>
  <c r="H14" i="5"/>
  <c r="M14" i="5" s="1"/>
  <c r="O14" i="5"/>
  <c r="O13" i="5"/>
  <c r="J13" i="5"/>
  <c r="AF8" i="5"/>
  <c r="N13" i="5" l="1"/>
  <c r="F14" i="5"/>
  <c r="N14" i="5" s="1"/>
  <c r="L14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<sst xmlns="http://schemas.openxmlformats.org/spreadsheetml/2006/main" count="73" uniqueCount="30">
  <si>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</si>
  <si>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</si>
  <si>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</si>
  <si>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</si>
  <si>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</si>
  <si>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</si>
  <si>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</si>
  <si>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</si>
  <si>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</si>
  <si>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</si>
  <si>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</si>
  <si>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</si>
  <si>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</si>
  <si>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</si>
  <si>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</si>
  <si>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</si>
  <si>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</si>
  <si>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</si>
  <si>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</si>
  <si>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</si>
  <si>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</si>
  <si>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</si>
  <si>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</si>
  <si>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</si>
  <si>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Vesa Mäenpää</t>
  </si>
  <si>
    <t>1.</t>
  </si>
  <si>
    <t>KöLa</t>
  </si>
  <si>
    <t>9.</t>
  </si>
  <si>
    <t>4.12.1990   Säkylä</t>
  </si>
  <si>
    <t>KöLa = Köyliön Lallit  (1946),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</si>
</sst>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5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13"/>
      <c r="AS4" s="70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13"/>
      <c r="AS5" s="7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27</v>
      </c>
      <c r="Z6" s="1" t="s">
        <v>26</v>
      </c>
      <c r="AA6" s="12">
        <v>13</v>
      </c>
      <c r="AB6" s="12">
        <v>0</v>
      </c>
      <c r="AC6" s="12">
        <v>4</v>
      </c>
      <c r="AD6" s="12">
        <v>0</v>
      </c>
      <c r="AE6" s="12">
        <v>28</v>
      </c>
      <c r="AF6" s="68">
        <v>0.40570000000000001</v>
      </c>
      <c r="AG6" s="69">
        <v>69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13"/>
      <c r="AS6" s="70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27</v>
      </c>
      <c r="Z7" s="1" t="s">
        <v>26</v>
      </c>
      <c r="AA7" s="12">
        <v>12</v>
      </c>
      <c r="AB7" s="12">
        <v>0</v>
      </c>
      <c r="AC7" s="12">
        <v>1</v>
      </c>
      <c r="AD7" s="12">
        <v>0</v>
      </c>
      <c r="AE7" s="12">
        <v>16</v>
      </c>
      <c r="AF7" s="68">
        <v>0.30759999999999998</v>
      </c>
      <c r="AG7" s="69">
        <v>52</v>
      </c>
      <c r="AH7" s="7"/>
      <c r="AI7" s="7"/>
      <c r="AJ7" s="7"/>
      <c r="AK7" s="7"/>
      <c r="AL7" s="10"/>
      <c r="AM7" s="12">
        <v>1</v>
      </c>
      <c r="AN7" s="12">
        <v>0</v>
      </c>
      <c r="AO7" s="12">
        <v>0</v>
      </c>
      <c r="AP7" s="12">
        <v>0</v>
      </c>
      <c r="AQ7" s="12">
        <v>2</v>
      </c>
      <c r="AR7" s="65">
        <v>0.33329999999999999</v>
      </c>
      <c r="AS7" s="66">
        <v>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26</v>
      </c>
      <c r="AB8" s="36">
        <f>SUM(AB4:AB7)</f>
        <v>0</v>
      </c>
      <c r="AC8" s="36">
        <f>SUM(AC4:AC7)</f>
        <v>5</v>
      </c>
      <c r="AD8" s="36">
        <f>SUM(AD4:AD7)</f>
        <v>0</v>
      </c>
      <c r="AE8" s="36">
        <f>SUM(AE4:AE7)</f>
        <v>44</v>
      </c>
      <c r="AF8" s="37">
        <f>PRODUCT(AE8/AG8)</f>
        <v>0.35772357723577236</v>
      </c>
      <c r="AG8" s="21">
        <f>SUM(AG4:AG7)</f>
        <v>123</v>
      </c>
      <c r="AH8" s="18"/>
      <c r="AI8" s="29"/>
      <c r="AJ8" s="41"/>
      <c r="AK8" s="42"/>
      <c r="AL8" s="10"/>
      <c r="AM8" s="36">
        <f>SUM(AM4:AM7)</f>
        <v>1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2</v>
      </c>
      <c r="AR8" s="37">
        <f>PRODUCT(AQ8/AS8)</f>
        <v>0.33333333333333331</v>
      </c>
      <c r="AS8" s="39">
        <f>SUM(AS4:AS7)</f>
        <v>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27</v>
      </c>
      <c r="F13" s="47">
        <f>PRODUCT(AB8+AN8)</f>
        <v>0</v>
      </c>
      <c r="G13" s="47">
        <f>PRODUCT(AC8+AO8)</f>
        <v>5</v>
      </c>
      <c r="H13" s="47">
        <f>PRODUCT(AD8+AP8)</f>
        <v>0</v>
      </c>
      <c r="I13" s="47">
        <f>PRODUCT(AE8+AQ8)</f>
        <v>46</v>
      </c>
      <c r="J13" s="60">
        <f>PRODUCT(I13/K13)</f>
        <v>0.35658914728682173</v>
      </c>
      <c r="K13" s="10">
        <f>PRODUCT(AG8+AS8)</f>
        <v>129</v>
      </c>
      <c r="L13" s="53">
        <f>PRODUCT((F13+G13)/E13)</f>
        <v>0.18518518518518517</v>
      </c>
      <c r="M13" s="53">
        <f>PRODUCT(H13/E13)</f>
        <v>0</v>
      </c>
      <c r="N13" s="53">
        <f>PRODUCT((F13+G13+H13)/E13)</f>
        <v>0.18518518518518517</v>
      </c>
      <c r="O13" s="53">
        <f>PRODUCT(I13/E13)</f>
        <v>1.7037037037037037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27</v>
      </c>
      <c r="F14" s="47">
        <f t="shared" ref="F14:I14" si="0">SUM(F11:F13)</f>
        <v>0</v>
      </c>
      <c r="G14" s="47">
        <f t="shared" si="0"/>
        <v>5</v>
      </c>
      <c r="H14" s="47">
        <f t="shared" si="0"/>
        <v>0</v>
      </c>
      <c r="I14" s="47">
        <f t="shared" si="0"/>
        <v>46</v>
      </c>
      <c r="J14" s="60">
        <f>PRODUCT(I14/K14)</f>
        <v>0.35658914728682173</v>
      </c>
      <c r="K14" s="16">
        <f>SUM(K11:K13)</f>
        <v>129</v>
      </c>
      <c r="L14" s="53">
        <f>PRODUCT((F14+G14)/E14)</f>
        <v>0.18518518518518517</v>
      </c>
      <c r="M14" s="53">
        <f>PRODUCT(H14/E14)</f>
        <v>0</v>
      </c>
      <c r="N14" s="53">
        <f>PRODUCT((F14+G14+H14)/E14)</f>
        <v>0.18518518518518517</v>
      </c>
      <c r="O14" s="53">
        <f>PRODUCT(I14/E14)</f>
        <v>1.7037037037037037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2018-11-07T00:29:33Z</dcterms:modified>
</cp:coreProperties>
</file>