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H12" i="5"/>
  <c r="H16" i="5" s="1"/>
  <c r="G12" i="5"/>
  <c r="G16" i="5" s="1"/>
  <c r="F12" i="5"/>
  <c r="F16" i="5" s="1"/>
  <c r="E12" i="5"/>
  <c r="E16" i="5" s="1"/>
  <c r="I17" i="5" l="1"/>
  <c r="I18" i="5" s="1"/>
  <c r="K16" i="5"/>
  <c r="O16" i="5"/>
  <c r="F18" i="5"/>
  <c r="N16" i="5"/>
  <c r="L16" i="5"/>
  <c r="H18" i="5"/>
  <c r="M16" i="5"/>
  <c r="O17" i="5"/>
  <c r="M17" i="5"/>
  <c r="E18" i="5"/>
  <c r="M18" i="5" s="1"/>
  <c r="G18" i="5"/>
  <c r="N17" i="5"/>
  <c r="L17" i="5"/>
  <c r="N18" i="5" l="1"/>
  <c r="L18" i="5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<sst xmlns="http://schemas.openxmlformats.org/spreadsheetml/2006/main" count="83" uniqueCount="39">
  <si>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</si>
  <si>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</si>
  <si>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</si>
  <si>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</si>
  <si>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</si>
  <si>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</si>
  <si>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</si>
  <si>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</si>
  <si>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</si>
  <si>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</si>
  <si>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</si>
  <si>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</si>
  <si>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</si>
  <si>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</si>
  <si>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</si>
  <si>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</si>
  <si>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</si>
  <si>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</si>
  <si>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</si>
  <si>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</si>
  <si>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</si>
  <si>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</si>
  <si>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</si>
  <si>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</si>
  <si>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</si>
  <si>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KuPu = Kuusankosken Puhti  (1910)</t>
  </si>
  <si>
    <t>UPV = Ulvilan Pesä-Veikot  (1957)</t>
  </si>
  <si>
    <t>Jari Mäkelä</t>
  </si>
  <si>
    <t>6.1.1964</t>
  </si>
  <si>
    <t>10.</t>
  </si>
  <si>
    <t>SuPo</t>
  </si>
  <si>
    <t>6.</t>
  </si>
  <si>
    <t>KuPu</t>
  </si>
  <si>
    <t>12.</t>
  </si>
  <si>
    <t>2.</t>
  </si>
  <si>
    <t>KPL</t>
  </si>
  <si>
    <t>3.</t>
  </si>
  <si>
    <t>1.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</si>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</sst>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1987</v>
      </c>
      <c r="Y4" s="12" t="s">
        <v>29</v>
      </c>
      <c r="Z4" s="67" t="s">
        <v>30</v>
      </c>
      <c r="AA4" s="12">
        <v>18</v>
      </c>
      <c r="AB4" s="12">
        <v>0</v>
      </c>
      <c r="AC4" s="12">
        <v>5</v>
      </c>
      <c r="AD4" s="12">
        <v>11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29</v>
      </c>
      <c r="Z6" s="69" t="s">
        <v>30</v>
      </c>
      <c r="AA6" s="12">
        <v>22</v>
      </c>
      <c r="AB6" s="12">
        <v>0</v>
      </c>
      <c r="AC6" s="12">
        <v>7</v>
      </c>
      <c r="AD6" s="12">
        <v>21</v>
      </c>
      <c r="AE6" s="12"/>
      <c r="AF6" s="68"/>
      <c r="AG6" s="10"/>
      <c r="AH6" s="63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31</v>
      </c>
      <c r="D7" s="1" t="s">
        <v>32</v>
      </c>
      <c r="E7" s="12">
        <v>17</v>
      </c>
      <c r="F7" s="12">
        <v>2</v>
      </c>
      <c r="G7" s="12">
        <v>3</v>
      </c>
      <c r="H7" s="12">
        <v>16</v>
      </c>
      <c r="I7" s="12">
        <v>66</v>
      </c>
      <c r="J7" s="1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7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1992</v>
      </c>
      <c r="C8" s="12" t="s">
        <v>33</v>
      </c>
      <c r="D8" s="1" t="s">
        <v>32</v>
      </c>
      <c r="E8" s="12">
        <v>24</v>
      </c>
      <c r="F8" s="12">
        <v>1</v>
      </c>
      <c r="G8" s="12">
        <v>3</v>
      </c>
      <c r="H8" s="12">
        <v>29</v>
      </c>
      <c r="I8" s="12">
        <v>108</v>
      </c>
      <c r="J8" s="12"/>
      <c r="K8" s="7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7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12"/>
      <c r="I9" s="12"/>
      <c r="J9" s="12"/>
      <c r="K9" s="7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7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1997</v>
      </c>
      <c r="C10" s="12" t="s">
        <v>34</v>
      </c>
      <c r="D10" s="1" t="s">
        <v>35</v>
      </c>
      <c r="E10" s="12">
        <v>26</v>
      </c>
      <c r="F10" s="12">
        <v>0</v>
      </c>
      <c r="G10" s="12">
        <v>1</v>
      </c>
      <c r="H10" s="12">
        <v>36</v>
      </c>
      <c r="I10" s="12">
        <v>112</v>
      </c>
      <c r="J10" s="12"/>
      <c r="K10" s="10"/>
      <c r="L10" s="7"/>
      <c r="M10" s="12" t="s">
        <v>36</v>
      </c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7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1998</v>
      </c>
      <c r="C11" s="12" t="s">
        <v>37</v>
      </c>
      <c r="D11" s="1" t="s">
        <v>35</v>
      </c>
      <c r="E11" s="12">
        <v>24</v>
      </c>
      <c r="F11" s="12">
        <v>0</v>
      </c>
      <c r="G11" s="12">
        <v>3</v>
      </c>
      <c r="H11" s="12">
        <v>31</v>
      </c>
      <c r="I11" s="12">
        <v>112</v>
      </c>
      <c r="J11" s="12"/>
      <c r="K11" s="70"/>
      <c r="L11" s="7"/>
      <c r="M11" s="7" t="s">
        <v>38</v>
      </c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7"/>
      <c r="AA11" s="12"/>
      <c r="AB11" s="12"/>
      <c r="AC11" s="12"/>
      <c r="AD11" s="12"/>
      <c r="AE11" s="12"/>
      <c r="AF11" s="68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91</v>
      </c>
      <c r="F12" s="36">
        <f>SUM(F4:F11)</f>
        <v>3</v>
      </c>
      <c r="G12" s="36">
        <f>SUM(G4:G11)</f>
        <v>10</v>
      </c>
      <c r="H12" s="36">
        <f>SUM(H4:H11)</f>
        <v>112</v>
      </c>
      <c r="I12" s="36">
        <f>SUM(I4:I11)</f>
        <v>398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40</v>
      </c>
      <c r="AB12" s="36">
        <f>SUM(AB4:AB11)</f>
        <v>0</v>
      </c>
      <c r="AC12" s="36">
        <f>SUM(AC4:AC11)</f>
        <v>12</v>
      </c>
      <c r="AD12" s="36">
        <f>SUM(AD4:AD11)</f>
        <v>32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26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91</v>
      </c>
      <c r="F16" s="46">
        <f>PRODUCT(F12+R12)</f>
        <v>3</v>
      </c>
      <c r="G16" s="46">
        <f>PRODUCT(G12+S12)</f>
        <v>10</v>
      </c>
      <c r="H16" s="46">
        <f>PRODUCT(H12+T12)</f>
        <v>112</v>
      </c>
      <c r="I16" s="46">
        <f>PRODUCT(I12+U12)</f>
        <v>398</v>
      </c>
      <c r="J16" s="59">
        <v>0</v>
      </c>
      <c r="K16" s="16">
        <f>PRODUCT(K12+W12)</f>
        <v>0</v>
      </c>
      <c r="L16" s="52">
        <f>PRODUCT((F16+G16)/E16)</f>
        <v>0.14285714285714285</v>
      </c>
      <c r="M16" s="52">
        <f>PRODUCT(H16/E16)</f>
        <v>1.2307692307692308</v>
      </c>
      <c r="N16" s="52">
        <f>PRODUCT((F16+G16+H16)/E16)</f>
        <v>1.3736263736263736</v>
      </c>
      <c r="O16" s="52">
        <f>PRODUCT(I16/E16)</f>
        <v>4.3736263736263732</v>
      </c>
      <c r="Q16" s="17"/>
      <c r="R16" s="17"/>
      <c r="S16" s="17"/>
      <c r="T16" s="53" t="s">
        <v>24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40</v>
      </c>
      <c r="F17" s="46">
        <f>PRODUCT(AB12+AN12)</f>
        <v>0</v>
      </c>
      <c r="G17" s="46">
        <f>PRODUCT(AC12+AO12)</f>
        <v>12</v>
      </c>
      <c r="H17" s="46">
        <f>PRODUCT(AD12+AP12)</f>
        <v>32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0.3</v>
      </c>
      <c r="M17" s="52">
        <f>PRODUCT(H17/E17)</f>
        <v>0.8</v>
      </c>
      <c r="N17" s="52">
        <f>PRODUCT((F17+G17+H17)/E17)</f>
        <v>1.1000000000000001</v>
      </c>
      <c r="O17" s="52">
        <f>PRODUCT(I17/E17)</f>
        <v>0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6"/>
      <c r="AH17" s="16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131</v>
      </c>
      <c r="F18" s="46">
        <f t="shared" ref="F18:I18" si="0">SUM(F15:F17)</f>
        <v>3</v>
      </c>
      <c r="G18" s="46">
        <f t="shared" si="0"/>
        <v>22</v>
      </c>
      <c r="H18" s="46">
        <f t="shared" si="0"/>
        <v>144</v>
      </c>
      <c r="I18" s="46">
        <f t="shared" si="0"/>
        <v>398</v>
      </c>
      <c r="J18" s="59">
        <v>0</v>
      </c>
      <c r="K18" s="16" t="e">
        <f>SUM(K15:K17)</f>
        <v>#DIV/0!</v>
      </c>
      <c r="L18" s="52">
        <f>PRODUCT((F18+G18)/E18)</f>
        <v>0.19083969465648856</v>
      </c>
      <c r="M18" s="52">
        <f>PRODUCT(H18/E18)</f>
        <v>1.0992366412213741</v>
      </c>
      <c r="N18" s="52">
        <f>PRODUCT((F18+G18+H18)/E18)</f>
        <v>1.2900763358778626</v>
      </c>
      <c r="O18" s="52">
        <v>4.37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6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6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6"/>
      <c r="AH183" s="16"/>
      <c r="AI183" s="16"/>
      <c r="AJ183" s="16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6"/>
      <c r="AH184" s="16"/>
      <c r="AI184" s="16"/>
      <c r="AJ184" s="16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6"/>
      <c r="AH185" s="16"/>
      <c r="AI185" s="16"/>
      <c r="AJ185" s="16"/>
    </row>
    <row r="186" spans="12:38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6"/>
      <c r="AH186" s="16"/>
      <c r="AI186" s="16"/>
      <c r="AJ186" s="1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2018-12-21T10:34:11Z</dcterms:modified>
</cp:coreProperties>
</file>