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H13" i="5"/>
  <c r="H17" i="5" s="1"/>
  <c r="G13" i="5"/>
  <c r="G17" i="5" s="1"/>
  <c r="F13" i="5"/>
  <c r="F17" i="5" s="1"/>
  <c r="E13" i="5"/>
  <c r="E17" i="5" s="1"/>
  <c r="K17" i="5" l="1"/>
  <c r="O17" i="5"/>
  <c r="F19" i="5"/>
  <c r="N17" i="5"/>
  <c r="L17" i="5"/>
  <c r="H19" i="5"/>
  <c r="M17" i="5"/>
  <c r="O18" i="5"/>
  <c r="M18" i="5"/>
  <c r="E19" i="5"/>
  <c r="M19" i="5" s="1"/>
  <c r="I19" i="5"/>
  <c r="G19" i="5"/>
  <c r="N18" i="5"/>
  <c r="L18" i="5"/>
  <c r="N19" i="5" l="1"/>
  <c r="L19" i="5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<sst xmlns="http://schemas.openxmlformats.org/spreadsheetml/2006/main" count="84" uniqueCount="35">
  <si>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</si>
  <si>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</si>
  <si>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</si>
  <si>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</si>
  <si>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</si>
  <si>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</si>
  <si>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</si>
  <si>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</si>
  <si>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</si>
  <si>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</si>
  <si>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</si>
  <si>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</si>
  <si>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</si>
  <si>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</si>
  <si>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</si>
  <si>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</si>
  <si>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</si>
  <si>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</si>
  <si>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</si>
  <si>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</si>
  <si>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</si>
  <si>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</si>
  <si>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</si>
  <si>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</si>
  <si>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</si>
  <si>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SuPo = Summan Ponnistus  (1906)</t>
  </si>
  <si>
    <t>Kari Mäkelä</t>
  </si>
  <si>
    <t>6.</t>
  </si>
  <si>
    <t>SuPo</t>
  </si>
  <si>
    <t>7.</t>
  </si>
  <si>
    <t>8.</t>
  </si>
  <si>
    <t>HP  2</t>
  </si>
  <si>
    <t>5.</t>
  </si>
  <si>
    <t>HP</t>
  </si>
  <si>
    <t>1.1.1964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</si>
</sst>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7" t="s">
        <v>28</v>
      </c>
      <c r="AA4" s="12">
        <v>12</v>
      </c>
      <c r="AB4" s="12">
        <v>0</v>
      </c>
      <c r="AC4" s="12">
        <v>4</v>
      </c>
      <c r="AD4" s="12">
        <v>6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29</v>
      </c>
      <c r="Z5" s="67" t="s">
        <v>28</v>
      </c>
      <c r="AA5" s="12">
        <v>13</v>
      </c>
      <c r="AB5" s="12">
        <v>1</v>
      </c>
      <c r="AC5" s="12">
        <v>16</v>
      </c>
      <c r="AD5" s="12">
        <v>11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30</v>
      </c>
      <c r="Z6" s="67" t="s">
        <v>31</v>
      </c>
      <c r="AA6" s="12">
        <v>16</v>
      </c>
      <c r="AB6" s="12">
        <v>0</v>
      </c>
      <c r="AC6" s="12">
        <v>10</v>
      </c>
      <c r="AD6" s="12">
        <v>11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1988</v>
      </c>
      <c r="Y7" s="12" t="s">
        <v>30</v>
      </c>
      <c r="Z7" s="67" t="s">
        <v>31</v>
      </c>
      <c r="AA7" s="12">
        <v>20</v>
      </c>
      <c r="AB7" s="12">
        <v>0</v>
      </c>
      <c r="AC7" s="12">
        <v>15</v>
      </c>
      <c r="AD7" s="12">
        <v>14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7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1990</v>
      </c>
      <c r="Y9" s="12" t="s">
        <v>30</v>
      </c>
      <c r="Z9" s="69" t="s">
        <v>31</v>
      </c>
      <c r="AA9" s="12">
        <v>17</v>
      </c>
      <c r="AB9" s="12">
        <v>1</v>
      </c>
      <c r="AC9" s="12">
        <v>27</v>
      </c>
      <c r="AD9" s="12">
        <v>15</v>
      </c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1991</v>
      </c>
      <c r="C10" s="12" t="s">
        <v>32</v>
      </c>
      <c r="D10" s="1" t="s">
        <v>33</v>
      </c>
      <c r="E10" s="12">
        <v>21</v>
      </c>
      <c r="F10" s="12">
        <v>1</v>
      </c>
      <c r="G10" s="12">
        <v>16</v>
      </c>
      <c r="H10" s="12">
        <v>9</v>
      </c>
      <c r="I10" s="12">
        <v>72</v>
      </c>
      <c r="J10" s="1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9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1992</v>
      </c>
      <c r="C11" s="12" t="s">
        <v>29</v>
      </c>
      <c r="D11" s="1" t="s">
        <v>33</v>
      </c>
      <c r="E11" s="12">
        <v>22</v>
      </c>
      <c r="F11" s="12">
        <v>0</v>
      </c>
      <c r="G11" s="12">
        <v>6</v>
      </c>
      <c r="H11" s="12">
        <v>5</v>
      </c>
      <c r="I11" s="12">
        <v>53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67"/>
      <c r="AA11" s="12"/>
      <c r="AB11" s="12"/>
      <c r="AC11" s="12"/>
      <c r="AD11" s="12"/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1993</v>
      </c>
      <c r="C12" s="12" t="s">
        <v>27</v>
      </c>
      <c r="D12" s="1" t="s">
        <v>33</v>
      </c>
      <c r="E12" s="12">
        <v>14</v>
      </c>
      <c r="F12" s="12">
        <v>0</v>
      </c>
      <c r="G12" s="12">
        <v>4</v>
      </c>
      <c r="H12" s="12">
        <v>1</v>
      </c>
      <c r="I12" s="12">
        <v>14</v>
      </c>
      <c r="J12" s="1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67"/>
      <c r="AA12" s="12"/>
      <c r="AB12" s="12"/>
      <c r="AC12" s="12"/>
      <c r="AD12" s="12"/>
      <c r="AE12" s="12"/>
      <c r="AF12" s="68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57</v>
      </c>
      <c r="F13" s="36">
        <f>SUM(F4:F12)</f>
        <v>1</v>
      </c>
      <c r="G13" s="36">
        <f>SUM(G4:G12)</f>
        <v>26</v>
      </c>
      <c r="H13" s="36">
        <f>SUM(H4:H12)</f>
        <v>15</v>
      </c>
      <c r="I13" s="36">
        <f>SUM(I4:I12)</f>
        <v>139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78</v>
      </c>
      <c r="AB13" s="36">
        <f>SUM(AB4:AB12)</f>
        <v>2</v>
      </c>
      <c r="AC13" s="36">
        <f>SUM(AC4:AC12)</f>
        <v>72</v>
      </c>
      <c r="AD13" s="36">
        <f>SUM(AD4:AD12)</f>
        <v>57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25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57</v>
      </c>
      <c r="F17" s="46">
        <f>PRODUCT(F13+R13)</f>
        <v>1</v>
      </c>
      <c r="G17" s="46">
        <f>PRODUCT(G13+S13)</f>
        <v>26</v>
      </c>
      <c r="H17" s="46">
        <f>PRODUCT(H13+T13)</f>
        <v>15</v>
      </c>
      <c r="I17" s="46">
        <f>PRODUCT(I13+U13)</f>
        <v>139</v>
      </c>
      <c r="J17" s="59">
        <v>0</v>
      </c>
      <c r="K17" s="16">
        <f>PRODUCT(K13+W13)</f>
        <v>0</v>
      </c>
      <c r="L17" s="52">
        <f>PRODUCT((F17+G17)/E17)</f>
        <v>0.47368421052631576</v>
      </c>
      <c r="M17" s="52">
        <f>PRODUCT(H17/E17)</f>
        <v>0.26315789473684209</v>
      </c>
      <c r="N17" s="52">
        <f>PRODUCT((F17+G17+H17)/E17)</f>
        <v>0.73684210526315785</v>
      </c>
      <c r="O17" s="52">
        <f>PRODUCT(I17/E17)</f>
        <v>2.4385964912280702</v>
      </c>
      <c r="Q17" s="17"/>
      <c r="R17" s="17"/>
      <c r="S17" s="17"/>
      <c r="T17" s="53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78</v>
      </c>
      <c r="F18" s="46">
        <f>PRODUCT(AB13+AN13)</f>
        <v>2</v>
      </c>
      <c r="G18" s="46">
        <f>PRODUCT(AC13+AO13)</f>
        <v>72</v>
      </c>
      <c r="H18" s="46">
        <f>PRODUCT(AD13+AP13)</f>
        <v>57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0.94871794871794868</v>
      </c>
      <c r="M18" s="52">
        <f>PRODUCT(H18/E18)</f>
        <v>0.73076923076923073</v>
      </c>
      <c r="N18" s="52">
        <f>PRODUCT((F18+G18+H18)/E18)</f>
        <v>1.6794871794871795</v>
      </c>
      <c r="O18" s="52">
        <f>PRODUCT(I18/E18)</f>
        <v>0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135</v>
      </c>
      <c r="F19" s="46">
        <f t="shared" ref="F19:I19" si="0">SUM(F16:F18)</f>
        <v>3</v>
      </c>
      <c r="G19" s="46">
        <f t="shared" si="0"/>
        <v>98</v>
      </c>
      <c r="H19" s="46">
        <f t="shared" si="0"/>
        <v>72</v>
      </c>
      <c r="I19" s="46">
        <f t="shared" si="0"/>
        <v>139</v>
      </c>
      <c r="J19" s="59">
        <v>0</v>
      </c>
      <c r="K19" s="16" t="e">
        <f>SUM(K16:K18)</f>
        <v>#DIV/0!</v>
      </c>
      <c r="L19" s="52">
        <f>PRODUCT((F19+G19)/E19)</f>
        <v>0.74814814814814812</v>
      </c>
      <c r="M19" s="52">
        <f>PRODUCT(H19/E19)</f>
        <v>0.53333333333333333</v>
      </c>
      <c r="N19" s="52">
        <f>PRODUCT((F19+G19+H19)/E19)</f>
        <v>1.2814814814814814</v>
      </c>
      <c r="O19" s="52">
        <v>2.44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6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6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6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6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6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6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6"/>
      <c r="AH184" s="16"/>
      <c r="AI184" s="16"/>
      <c r="AJ184" s="16"/>
      <c r="AK184" s="10"/>
      <c r="AL184" s="10"/>
    </row>
    <row r="185" spans="12:57" x14ac:dyDescent="0.25"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6"/>
      <c r="AH185" s="16"/>
      <c r="AI185" s="16"/>
      <c r="AJ185" s="16"/>
    </row>
    <row r="186" spans="12:57" x14ac:dyDescent="0.25"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6"/>
      <c r="AH186" s="16"/>
      <c r="AI186" s="16"/>
      <c r="AJ186" s="16"/>
    </row>
    <row r="187" spans="12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6"/>
      <c r="AH207" s="16"/>
      <c r="AI207" s="16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6"/>
      <c r="AH208" s="16"/>
      <c r="AI208" s="16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7"/>
      <c r="AH216" s="17"/>
      <c r="AI216" s="17"/>
      <c r="AJ216" s="17"/>
      <c r="AK216"/>
      <c r="AL216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12:38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12:38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12:38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12:38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12:38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20:32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20:32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20:32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20:32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20:32" x14ac:dyDescent="0.25"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20:32" x14ac:dyDescent="0.25"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20:32" x14ac:dyDescent="0.25"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20:32" x14ac:dyDescent="0.25"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20:32" x14ac:dyDescent="0.25"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20:32" x14ac:dyDescent="0.25"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20:32" x14ac:dyDescent="0.25"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20:32" x14ac:dyDescent="0.25"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20:32" x14ac:dyDescent="0.25"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20:32" x14ac:dyDescent="0.25"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20:32" x14ac:dyDescent="0.25"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20:32" x14ac:dyDescent="0.25"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20:32" x14ac:dyDescent="0.25"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20:32" x14ac:dyDescent="0.25"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20:32" x14ac:dyDescent="0.25"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2018-12-25T09:55:34Z</dcterms:modified>
</cp:coreProperties>
</file>