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I17" i="3"/>
  <c r="E17" i="3"/>
  <c r="K16" i="3"/>
  <c r="K19" i="3" s="1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H13" i="3"/>
  <c r="H17" i="3" s="1"/>
  <c r="G13" i="3"/>
  <c r="G17" i="3" s="1"/>
  <c r="F13" i="3"/>
  <c r="F17" i="3" s="1"/>
  <c r="E13" i="3"/>
  <c r="O17" i="3" l="1"/>
  <c r="O18" i="3"/>
  <c r="G19" i="3"/>
  <c r="M18" i="3"/>
  <c r="E19" i="3"/>
  <c r="F19" i="3"/>
  <c r="N17" i="3"/>
  <c r="L17" i="3"/>
  <c r="H19" i="3"/>
  <c r="M19" i="3" s="1"/>
  <c r="M17" i="3"/>
  <c r="N18" i="3"/>
  <c r="L18" i="3"/>
  <c r="I19" i="3"/>
  <c r="O19" i="3" s="1"/>
  <c r="N19" i="3" l="1"/>
  <c r="L19" i="3"/>
</calcChain>
</file>

<file path=xl/sharedStrings.xml><?xml version="1.0" encoding="utf-8"?>
<sst xmlns="http://schemas.openxmlformats.org/spreadsheetml/2006/main" count="176" uniqueCount="78">
  <si>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</si>
  <si>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</si>
  <si>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</si>
  <si>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</si>
  <si>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</si>
  <si>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</si>
  <si>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</si>
  <si>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</si>
  <si>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</si>
  <si>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</si>
  <si>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</si>
  <si>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</si>
  <si>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</si>
  <si>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</si>
  <si>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</si>
  <si>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</si>
  <si>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</si>
  <si>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</si>
  <si>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</si>
  <si>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</si>
  <si>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</si>
  <si>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</si>
  <si>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</si>
  <si>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</si>
  <si>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</si>
  <si>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</si>
  <si>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</si>
  <si>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</si>
  <si>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</si>
  <si>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</si>
  <si>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</si>
  <si>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</si>
  <si>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Määttä</t>
  </si>
  <si>
    <t>8.</t>
  </si>
  <si>
    <t>SoJy</t>
  </si>
  <si>
    <t>----</t>
  </si>
  <si>
    <t>12.</t>
  </si>
  <si>
    <t>Seurat</t>
  </si>
  <si>
    <t>SoJy = Sotkamon Jymy  (1909)</t>
  </si>
  <si>
    <t>MESTARUUSSARJA</t>
  </si>
  <si>
    <t>URA SM-SARJASSA</t>
  </si>
  <si>
    <t>1.</t>
  </si>
  <si>
    <t>Lippo</t>
  </si>
  <si>
    <t>suomensarja</t>
  </si>
  <si>
    <t>2.</t>
  </si>
  <si>
    <t>ykkössarja</t>
  </si>
  <si>
    <t>Lippo = Oulun Lippo  (1955)</t>
  </si>
  <si>
    <t>21.4.1964   Sotkamo</t>
  </si>
  <si>
    <t xml:space="preserve"> Arvo-ottelut</t>
  </si>
  <si>
    <t>Mitalit</t>
  </si>
  <si>
    <t>Cup</t>
  </si>
  <si>
    <t>Lyöty</t>
  </si>
  <si>
    <t>Tuotu</t>
  </si>
  <si>
    <t>01.09. 1985  SoJy - HoNsU  12-3</t>
  </si>
  <si>
    <t>11.05. 1986  RPL - SoJy  12-5</t>
  </si>
  <si>
    <t>2.  ottelu</t>
  </si>
  <si>
    <t>7.  ottelu</t>
  </si>
  <si>
    <t>18.06. 1986  SoJy - VM  6-6</t>
  </si>
  <si>
    <t xml:space="preserve">  21 v   3 kk 11 pv</t>
  </si>
  <si>
    <t xml:space="preserve">  22 v   0 kk 20 pv</t>
  </si>
  <si>
    <t xml:space="preserve">  22 v   1 kk 27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</si>
  <si>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</si>
  <si>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</si>
  <si>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</si>
  <si>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</si>
  <si>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</si>
  <si>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</si>
  <si>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</si>
  <si>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</si>
  <si>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</si>
  <si>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</si>
  <si>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</si>
  <si>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KPK = Kajaanin Pallokerho  (1933)</t>
  </si>
  <si>
    <t>9.</t>
  </si>
  <si>
    <t>SoJy  2</t>
  </si>
  <si>
    <t>6.</t>
  </si>
  <si>
    <t>KPK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</si>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</sst>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9" customWidth="1"/>
    <col min="16" max="20" width="5.7109375" style="71" customWidth="1"/>
    <col min="21" max="21" width="8.7109375" style="71" customWidth="1"/>
    <col min="22" max="22" width="0.7109375" style="29" customWidth="1"/>
    <col min="23" max="27" width="5.7109375" style="71" customWidth="1"/>
    <col min="28" max="28" width="8.7109375" style="71" customWidth="1"/>
    <col min="29" max="29" width="0.7109375" style="29" customWidth="1"/>
    <col min="30" max="35" width="5.7109375" style="7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8"/>
      <c r="W2" s="22" t="s">
        <v>15</v>
      </c>
      <c r="X2" s="14"/>
      <c r="Y2" s="14"/>
      <c r="Z2" s="14"/>
      <c r="AA2" s="14"/>
      <c r="AB2" s="14"/>
      <c r="AC2" s="88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50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73">
        <v>1983</v>
      </c>
      <c r="C4" s="73" t="s">
        <v>73</v>
      </c>
      <c r="D4" s="74" t="s">
        <v>74</v>
      </c>
      <c r="E4" s="73"/>
      <c r="F4" s="75" t="s">
        <v>43</v>
      </c>
      <c r="G4" s="73"/>
      <c r="H4" s="73"/>
      <c r="I4" s="73"/>
      <c r="J4" s="73"/>
      <c r="K4" s="73"/>
      <c r="L4" s="73"/>
      <c r="M4" s="73"/>
      <c r="N4" s="76"/>
      <c r="O4" s="29"/>
      <c r="P4" s="25"/>
      <c r="Q4" s="25"/>
      <c r="R4" s="25"/>
      <c r="S4" s="25"/>
      <c r="T4" s="25"/>
      <c r="U4" s="25"/>
      <c r="V4" s="29"/>
      <c r="W4" s="33"/>
      <c r="X4" s="33"/>
      <c r="Y4" s="33"/>
      <c r="Z4" s="33"/>
      <c r="AA4" s="33"/>
      <c r="AB4" s="60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22">
        <v>1984</v>
      </c>
      <c r="C5" s="122" t="s">
        <v>41</v>
      </c>
      <c r="D5" s="123" t="s">
        <v>74</v>
      </c>
      <c r="E5" s="122"/>
      <c r="F5" s="124" t="s">
        <v>77</v>
      </c>
      <c r="G5" s="125"/>
      <c r="H5" s="122"/>
      <c r="I5" s="122"/>
      <c r="J5" s="122"/>
      <c r="K5" s="122"/>
      <c r="L5" s="122"/>
      <c r="M5" s="122"/>
      <c r="N5" s="126"/>
      <c r="O5" s="29"/>
      <c r="P5" s="25"/>
      <c r="Q5" s="25"/>
      <c r="R5" s="25"/>
      <c r="S5" s="25"/>
      <c r="T5" s="25"/>
      <c r="U5" s="25"/>
      <c r="V5" s="29"/>
      <c r="W5" s="33"/>
      <c r="X5" s="33"/>
      <c r="Y5" s="33"/>
      <c r="Z5" s="33"/>
      <c r="AA5" s="33"/>
      <c r="AB5" s="60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3">
        <v>1985</v>
      </c>
      <c r="C6" s="73" t="s">
        <v>75</v>
      </c>
      <c r="D6" s="74" t="s">
        <v>74</v>
      </c>
      <c r="E6" s="73"/>
      <c r="F6" s="75" t="s">
        <v>43</v>
      </c>
      <c r="G6" s="73"/>
      <c r="H6" s="73"/>
      <c r="I6" s="73"/>
      <c r="J6" s="73"/>
      <c r="K6" s="73"/>
      <c r="L6" s="73"/>
      <c r="M6" s="73"/>
      <c r="N6" s="76"/>
      <c r="O6" s="29"/>
      <c r="P6" s="25"/>
      <c r="Q6" s="25"/>
      <c r="R6" s="25"/>
      <c r="S6" s="25"/>
      <c r="T6" s="25"/>
      <c r="U6" s="25"/>
      <c r="V6" s="29"/>
      <c r="W6" s="33"/>
      <c r="X6" s="33"/>
      <c r="Y6" s="33"/>
      <c r="Z6" s="33"/>
      <c r="AA6" s="33"/>
      <c r="AB6" s="60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1985</v>
      </c>
      <c r="C7" s="25" t="s">
        <v>33</v>
      </c>
      <c r="D7" s="26" t="s">
        <v>34</v>
      </c>
      <c r="E7" s="25">
        <v>0</v>
      </c>
      <c r="F7" s="25">
        <v>0</v>
      </c>
      <c r="G7" s="27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8" t="s">
        <v>35</v>
      </c>
      <c r="O7" s="29"/>
      <c r="P7" s="25"/>
      <c r="Q7" s="25"/>
      <c r="R7" s="25"/>
      <c r="S7" s="25"/>
      <c r="T7" s="25"/>
      <c r="U7" s="25"/>
      <c r="V7" s="29"/>
      <c r="W7" s="33">
        <v>1</v>
      </c>
      <c r="X7" s="33">
        <v>0</v>
      </c>
      <c r="Y7" s="33">
        <v>0</v>
      </c>
      <c r="Z7" s="33">
        <v>0</v>
      </c>
      <c r="AA7" s="33">
        <v>7</v>
      </c>
      <c r="AB7" s="60">
        <v>0.7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25">
        <v>1986</v>
      </c>
      <c r="C8" s="25" t="s">
        <v>36</v>
      </c>
      <c r="D8" s="26" t="s">
        <v>34</v>
      </c>
      <c r="E8" s="25">
        <v>22</v>
      </c>
      <c r="F8" s="25">
        <v>0</v>
      </c>
      <c r="G8" s="27">
        <v>2</v>
      </c>
      <c r="H8" s="25">
        <v>1</v>
      </c>
      <c r="I8" s="25">
        <v>62</v>
      </c>
      <c r="J8" s="25">
        <v>13</v>
      </c>
      <c r="K8" s="25">
        <v>33</v>
      </c>
      <c r="L8" s="25">
        <v>14</v>
      </c>
      <c r="M8" s="25">
        <v>2</v>
      </c>
      <c r="N8" s="31">
        <v>0.48399999999999999</v>
      </c>
      <c r="O8" s="24"/>
      <c r="P8" s="25"/>
      <c r="Q8" s="25"/>
      <c r="R8" s="25"/>
      <c r="S8" s="25"/>
      <c r="T8" s="25"/>
      <c r="U8" s="25"/>
      <c r="V8" s="24"/>
      <c r="W8" s="33">
        <v>5</v>
      </c>
      <c r="X8" s="33">
        <v>0</v>
      </c>
      <c r="Y8" s="33">
        <v>1</v>
      </c>
      <c r="Z8" s="33">
        <v>0</v>
      </c>
      <c r="AA8" s="33">
        <v>11</v>
      </c>
      <c r="AB8" s="60">
        <v>0.379</v>
      </c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25">
        <v>1987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31"/>
      <c r="O9" s="24"/>
      <c r="P9" s="25"/>
      <c r="Q9" s="25"/>
      <c r="R9" s="25"/>
      <c r="S9" s="25"/>
      <c r="T9" s="25"/>
      <c r="U9" s="25"/>
      <c r="V9" s="24"/>
      <c r="W9" s="33"/>
      <c r="X9" s="33"/>
      <c r="Y9" s="33"/>
      <c r="Z9" s="33"/>
      <c r="AA9" s="33"/>
      <c r="AB9" s="60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73">
        <v>1988</v>
      </c>
      <c r="C10" s="73" t="s">
        <v>41</v>
      </c>
      <c r="D10" s="74" t="s">
        <v>42</v>
      </c>
      <c r="E10" s="73"/>
      <c r="F10" s="75" t="s">
        <v>43</v>
      </c>
      <c r="G10" s="73"/>
      <c r="H10" s="73"/>
      <c r="I10" s="73"/>
      <c r="J10" s="73"/>
      <c r="K10" s="73"/>
      <c r="L10" s="73"/>
      <c r="M10" s="73"/>
      <c r="N10" s="76"/>
      <c r="O10" s="29"/>
      <c r="P10" s="25"/>
      <c r="Q10" s="25"/>
      <c r="R10" s="25"/>
      <c r="S10" s="25"/>
      <c r="T10" s="25"/>
      <c r="U10" s="25"/>
      <c r="V10" s="29"/>
      <c r="W10" s="33"/>
      <c r="X10" s="33"/>
      <c r="Y10" s="33"/>
      <c r="Z10" s="33"/>
      <c r="AA10" s="33"/>
      <c r="AB10" s="60"/>
      <c r="AC10" s="29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77">
        <v>1989</v>
      </c>
      <c r="C11" s="77" t="s">
        <v>44</v>
      </c>
      <c r="D11" s="78" t="s">
        <v>42</v>
      </c>
      <c r="E11" s="77"/>
      <c r="F11" s="79" t="s">
        <v>45</v>
      </c>
      <c r="G11" s="80"/>
      <c r="H11" s="81"/>
      <c r="I11" s="77"/>
      <c r="J11" s="77"/>
      <c r="K11" s="77"/>
      <c r="L11" s="77"/>
      <c r="M11" s="77"/>
      <c r="N11" s="82"/>
      <c r="O11" s="29"/>
      <c r="P11" s="25"/>
      <c r="Q11" s="25"/>
      <c r="R11" s="25"/>
      <c r="S11" s="25"/>
      <c r="T11" s="25"/>
      <c r="U11" s="25"/>
      <c r="V11" s="29"/>
      <c r="W11" s="33"/>
      <c r="X11" s="33"/>
      <c r="Y11" s="33"/>
      <c r="Z11" s="33"/>
      <c r="AA11" s="33"/>
      <c r="AB11" s="60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73">
        <v>1990</v>
      </c>
      <c r="C12" s="73" t="s">
        <v>36</v>
      </c>
      <c r="D12" s="74" t="s">
        <v>76</v>
      </c>
      <c r="E12" s="73"/>
      <c r="F12" s="75" t="s">
        <v>43</v>
      </c>
      <c r="G12" s="73"/>
      <c r="H12" s="73"/>
      <c r="I12" s="73"/>
      <c r="J12" s="73"/>
      <c r="K12" s="73"/>
      <c r="L12" s="73"/>
      <c r="M12" s="73"/>
      <c r="N12" s="76"/>
      <c r="O12" s="29"/>
      <c r="P12" s="25"/>
      <c r="Q12" s="25"/>
      <c r="R12" s="25"/>
      <c r="S12" s="25"/>
      <c r="T12" s="25"/>
      <c r="U12" s="25"/>
      <c r="V12" s="29"/>
      <c r="W12" s="33"/>
      <c r="X12" s="33"/>
      <c r="Y12" s="33"/>
      <c r="Z12" s="33"/>
      <c r="AA12" s="33"/>
      <c r="AB12" s="60"/>
      <c r="AC12" s="29"/>
      <c r="AD12" s="25"/>
      <c r="AE12" s="25"/>
      <c r="AF12" s="25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22</v>
      </c>
      <c r="F13" s="18">
        <v>0</v>
      </c>
      <c r="G13" s="18">
        <v>2</v>
      </c>
      <c r="H13" s="18">
        <v>1</v>
      </c>
      <c r="I13" s="18">
        <v>62</v>
      </c>
      <c r="J13" s="18">
        <v>13</v>
      </c>
      <c r="K13" s="18">
        <v>33</v>
      </c>
      <c r="L13" s="18">
        <v>14</v>
      </c>
      <c r="M13" s="18">
        <v>2</v>
      </c>
      <c r="N13" s="34">
        <v>0.48399999999999999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4">
        <v>0</v>
      </c>
      <c r="V13" s="24"/>
      <c r="W13" s="18">
        <v>6</v>
      </c>
      <c r="X13" s="18">
        <v>0</v>
      </c>
      <c r="Y13" s="18">
        <v>1</v>
      </c>
      <c r="Z13" s="18">
        <v>0</v>
      </c>
      <c r="AA13" s="18">
        <v>18</v>
      </c>
      <c r="AB13" s="34">
        <v>0.63400000000000001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32" t="s">
        <v>2</v>
      </c>
      <c r="C14" s="30"/>
      <c r="D14" s="35">
        <v>30.333333333333332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8"/>
      <c r="AI14" s="36"/>
      <c r="AJ14" s="9"/>
    </row>
    <row r="15" spans="1:36" ht="15" customHeight="1" x14ac:dyDescent="0.25">
      <c r="A15" s="9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P15" s="36"/>
      <c r="Q15" s="39"/>
      <c r="R15" s="36"/>
      <c r="S15" s="36"/>
      <c r="T15" s="36"/>
      <c r="U15" s="36"/>
      <c r="W15" s="36"/>
      <c r="X15" s="36"/>
      <c r="Y15" s="36"/>
      <c r="Z15" s="36"/>
      <c r="AA15" s="36"/>
      <c r="AB15" s="36"/>
      <c r="AD15" s="36"/>
      <c r="AE15" s="36"/>
      <c r="AF15" s="36"/>
      <c r="AG15" s="36"/>
      <c r="AH15" s="36"/>
      <c r="AI15" s="36"/>
      <c r="AJ15" s="9"/>
    </row>
    <row r="16" spans="1:36" ht="15" customHeight="1" x14ac:dyDescent="0.25">
      <c r="A16" s="9"/>
      <c r="B16" s="22" t="s">
        <v>40</v>
      </c>
      <c r="C16" s="40"/>
      <c r="D16" s="4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6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1" t="s">
        <v>28</v>
      </c>
      <c r="Q16" s="12"/>
      <c r="R16" s="12"/>
      <c r="S16" s="12"/>
      <c r="T16" s="42"/>
      <c r="U16" s="42"/>
      <c r="V16" s="42"/>
      <c r="W16" s="42"/>
      <c r="X16" s="42"/>
      <c r="Y16" s="42"/>
      <c r="Z16" s="42"/>
      <c r="AA16" s="12"/>
      <c r="AB16" s="12"/>
      <c r="AC16" s="42"/>
      <c r="AD16" s="12"/>
      <c r="AE16" s="12"/>
      <c r="AF16" s="12"/>
      <c r="AG16" s="12"/>
      <c r="AH16" s="12"/>
      <c r="AI16" s="43"/>
      <c r="AJ16" s="9"/>
    </row>
    <row r="17" spans="1:36" ht="15" customHeight="1" x14ac:dyDescent="0.2">
      <c r="A17" s="9"/>
      <c r="B17" s="41" t="s">
        <v>12</v>
      </c>
      <c r="C17" s="12"/>
      <c r="D17" s="43"/>
      <c r="E17" s="25">
        <v>22</v>
      </c>
      <c r="F17" s="25">
        <v>0</v>
      </c>
      <c r="G17" s="25">
        <v>2</v>
      </c>
      <c r="H17" s="25">
        <v>1</v>
      </c>
      <c r="I17" s="25">
        <v>62</v>
      </c>
      <c r="J17" s="36"/>
      <c r="K17" s="44">
        <v>9.0909090909090912E-2</v>
      </c>
      <c r="L17" s="44">
        <v>4.5454545454545456E-2</v>
      </c>
      <c r="M17" s="44">
        <v>2.8181818181818183</v>
      </c>
      <c r="N17" s="31">
        <v>0.48399999999999999</v>
      </c>
      <c r="O17" s="24"/>
      <c r="P17" s="45" t="s">
        <v>9</v>
      </c>
      <c r="Q17" s="46"/>
      <c r="R17" s="54" t="s">
        <v>53</v>
      </c>
      <c r="S17" s="47"/>
      <c r="T17" s="47"/>
      <c r="U17" s="47"/>
      <c r="V17" s="47"/>
      <c r="W17" s="47"/>
      <c r="X17" s="47"/>
      <c r="Y17" s="48" t="s">
        <v>11</v>
      </c>
      <c r="Z17" s="47"/>
      <c r="AA17" s="47" t="s">
        <v>58</v>
      </c>
      <c r="AB17" s="47"/>
      <c r="AC17" s="47"/>
      <c r="AD17" s="47"/>
      <c r="AE17" s="47"/>
      <c r="AF17" s="47"/>
      <c r="AG17" s="47"/>
      <c r="AH17" s="48"/>
      <c r="AI17" s="89"/>
      <c r="AJ17" s="9"/>
    </row>
    <row r="18" spans="1:36" ht="15" customHeight="1" x14ac:dyDescent="0.2">
      <c r="A18" s="9"/>
      <c r="B18" s="49" t="s">
        <v>14</v>
      </c>
      <c r="C18" s="50"/>
      <c r="D18" s="51"/>
      <c r="E18" s="25"/>
      <c r="F18" s="25"/>
      <c r="G18" s="25"/>
      <c r="H18" s="25"/>
      <c r="I18" s="25"/>
      <c r="J18" s="36"/>
      <c r="K18" s="44"/>
      <c r="L18" s="44"/>
      <c r="M18" s="44"/>
      <c r="N18" s="31"/>
      <c r="O18" s="24"/>
      <c r="P18" s="52" t="s">
        <v>51</v>
      </c>
      <c r="Q18" s="53"/>
      <c r="R18" s="54" t="s">
        <v>54</v>
      </c>
      <c r="S18" s="54"/>
      <c r="T18" s="54"/>
      <c r="U18" s="54"/>
      <c r="V18" s="54"/>
      <c r="W18" s="54"/>
      <c r="X18" s="54"/>
      <c r="Y18" s="55" t="s">
        <v>55</v>
      </c>
      <c r="Z18" s="54"/>
      <c r="AA18" s="54" t="s">
        <v>59</v>
      </c>
      <c r="AB18" s="54"/>
      <c r="AC18" s="54"/>
      <c r="AD18" s="54"/>
      <c r="AE18" s="54"/>
      <c r="AF18" s="54"/>
      <c r="AG18" s="54"/>
      <c r="AH18" s="55"/>
      <c r="AI18" s="90"/>
      <c r="AJ18" s="9"/>
    </row>
    <row r="19" spans="1:36" ht="15" customHeight="1" x14ac:dyDescent="0.2">
      <c r="A19" s="9"/>
      <c r="B19" s="56" t="s">
        <v>15</v>
      </c>
      <c r="C19" s="57"/>
      <c r="D19" s="58"/>
      <c r="E19" s="33">
        <v>6</v>
      </c>
      <c r="F19" s="33">
        <v>0</v>
      </c>
      <c r="G19" s="33">
        <v>1</v>
      </c>
      <c r="H19" s="33">
        <v>0</v>
      </c>
      <c r="I19" s="33">
        <v>18</v>
      </c>
      <c r="J19" s="36"/>
      <c r="K19" s="59">
        <v>0.16666666666666666</v>
      </c>
      <c r="L19" s="59">
        <v>0</v>
      </c>
      <c r="M19" s="59">
        <v>3</v>
      </c>
      <c r="N19" s="60">
        <v>0.63400000000000001</v>
      </c>
      <c r="O19" s="24"/>
      <c r="P19" s="52" t="s">
        <v>52</v>
      </c>
      <c r="Q19" s="53"/>
      <c r="R19" s="54" t="s">
        <v>57</v>
      </c>
      <c r="S19" s="54"/>
      <c r="T19" s="54"/>
      <c r="U19" s="54"/>
      <c r="V19" s="54"/>
      <c r="W19" s="54"/>
      <c r="X19" s="54"/>
      <c r="Y19" s="55" t="s">
        <v>56</v>
      </c>
      <c r="Z19" s="54"/>
      <c r="AA19" s="54" t="s">
        <v>60</v>
      </c>
      <c r="AB19" s="54"/>
      <c r="AC19" s="54"/>
      <c r="AD19" s="54"/>
      <c r="AE19" s="54"/>
      <c r="AF19" s="54"/>
      <c r="AG19" s="54"/>
      <c r="AH19" s="55"/>
      <c r="AI19" s="90"/>
    </row>
    <row r="20" spans="1:36" ht="15" customHeight="1" x14ac:dyDescent="0.2">
      <c r="A20" s="9"/>
      <c r="B20" s="61" t="s">
        <v>24</v>
      </c>
      <c r="C20" s="62"/>
      <c r="D20" s="63"/>
      <c r="E20" s="18">
        <v>28</v>
      </c>
      <c r="F20" s="18">
        <v>0</v>
      </c>
      <c r="G20" s="18">
        <v>3</v>
      </c>
      <c r="H20" s="18">
        <v>1</v>
      </c>
      <c r="I20" s="18">
        <v>80</v>
      </c>
      <c r="J20" s="36"/>
      <c r="K20" s="64">
        <v>0.10714285714285714</v>
      </c>
      <c r="L20" s="64">
        <v>3.5714285714285712E-2</v>
      </c>
      <c r="M20" s="64">
        <v>2.8571428571428572</v>
      </c>
      <c r="N20" s="34">
        <v>0.52100000000000002</v>
      </c>
      <c r="O20" s="24"/>
      <c r="P20" s="65" t="s">
        <v>10</v>
      </c>
      <c r="Q20" s="66"/>
      <c r="R20" s="67"/>
      <c r="S20" s="67"/>
      <c r="T20" s="67"/>
      <c r="U20" s="67"/>
      <c r="V20" s="67"/>
      <c r="W20" s="67"/>
      <c r="X20" s="67"/>
      <c r="Y20" s="68"/>
      <c r="Z20" s="67"/>
      <c r="AA20" s="67"/>
      <c r="AB20" s="67"/>
      <c r="AC20" s="67"/>
      <c r="AD20" s="67"/>
      <c r="AE20" s="67"/>
      <c r="AF20" s="67"/>
      <c r="AG20" s="67"/>
      <c r="AH20" s="68"/>
      <c r="AI20" s="91"/>
    </row>
    <row r="21" spans="1:36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6"/>
      <c r="K21" s="38"/>
      <c r="L21" s="38"/>
      <c r="M21" s="38"/>
      <c r="N21" s="37"/>
      <c r="O21" s="24"/>
      <c r="P21" s="36"/>
      <c r="Q21" s="39"/>
      <c r="R21" s="36"/>
      <c r="S21" s="36"/>
      <c r="T21" s="24"/>
      <c r="U21" s="24"/>
      <c r="V21" s="24"/>
      <c r="W21" s="24"/>
      <c r="X21" s="69"/>
      <c r="Y21" s="36"/>
      <c r="Z21" s="36"/>
      <c r="AA21" s="36"/>
      <c r="AB21" s="36"/>
      <c r="AC21" s="24"/>
      <c r="AD21" s="36"/>
      <c r="AE21" s="36"/>
      <c r="AF21" s="36"/>
      <c r="AG21" s="36"/>
      <c r="AH21" s="36"/>
      <c r="AI21" s="36"/>
    </row>
    <row r="22" spans="1:36" ht="15" customHeight="1" x14ac:dyDescent="0.25">
      <c r="A22" s="9"/>
      <c r="B22" s="36" t="s">
        <v>37</v>
      </c>
      <c r="C22" s="36"/>
      <c r="D22" s="36" t="s">
        <v>38</v>
      </c>
      <c r="E22" s="36"/>
      <c r="F22" s="36"/>
      <c r="G22" s="36"/>
      <c r="H22" s="36"/>
      <c r="I22" s="36"/>
      <c r="J22" s="70"/>
      <c r="K22" s="36"/>
      <c r="L22" s="36"/>
      <c r="M22" s="36"/>
      <c r="N22" s="37"/>
      <c r="O22" s="24"/>
      <c r="P22" s="36"/>
      <c r="Q22" s="39"/>
      <c r="R22" s="36"/>
      <c r="S22" s="36"/>
      <c r="T22" s="24"/>
      <c r="U22" s="24"/>
      <c r="V22" s="24"/>
      <c r="W22" s="24"/>
      <c r="X22" s="69"/>
      <c r="Y22" s="36"/>
      <c r="Z22" s="36"/>
      <c r="AA22" s="36"/>
      <c r="AB22" s="36"/>
      <c r="AC22" s="24"/>
      <c r="AD22" s="36"/>
      <c r="AE22" s="36"/>
      <c r="AF22" s="36"/>
      <c r="AG22" s="36"/>
      <c r="AH22" s="36"/>
      <c r="AI22" s="36"/>
    </row>
    <row r="23" spans="1:36" ht="15" customHeight="1" x14ac:dyDescent="0.25">
      <c r="A23" s="9"/>
      <c r="B23" s="36"/>
      <c r="C23" s="36"/>
      <c r="D23" s="70" t="s">
        <v>46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24"/>
      <c r="P23" s="36"/>
      <c r="Q23" s="39"/>
      <c r="R23" s="36"/>
      <c r="S23" s="36"/>
      <c r="T23" s="24"/>
      <c r="U23" s="24"/>
      <c r="V23" s="24"/>
      <c r="W23" s="24"/>
      <c r="X23" s="69"/>
      <c r="Y23" s="36"/>
      <c r="Z23" s="36"/>
      <c r="AA23" s="36"/>
      <c r="AB23" s="36"/>
      <c r="AC23" s="24"/>
      <c r="AD23" s="36"/>
      <c r="AE23" s="36"/>
      <c r="AF23" s="36"/>
      <c r="AG23" s="36"/>
      <c r="AH23" s="36"/>
      <c r="AI23" s="36"/>
    </row>
    <row r="24" spans="1:36" ht="15" customHeight="1" x14ac:dyDescent="0.25">
      <c r="A24" s="9"/>
      <c r="B24" s="36"/>
      <c r="C24" s="36"/>
      <c r="D24" s="70" t="s">
        <v>72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36"/>
      <c r="Q59" s="39"/>
      <c r="R59" s="36"/>
      <c r="S59" s="36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36"/>
      <c r="Q60" s="39"/>
      <c r="R60" s="36"/>
      <c r="S60" s="36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36"/>
      <c r="Q61" s="39"/>
      <c r="R61" s="36"/>
      <c r="S61" s="36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36"/>
      <c r="Q62" s="39"/>
      <c r="R62" s="36"/>
      <c r="S62" s="36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36"/>
      <c r="Q63" s="39"/>
      <c r="R63" s="36"/>
      <c r="S63" s="36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36"/>
      <c r="Q64" s="39"/>
      <c r="R64" s="36"/>
      <c r="S64" s="36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36"/>
      <c r="Q65" s="39"/>
      <c r="R65" s="36"/>
      <c r="S65" s="36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36"/>
      <c r="Q66" s="39"/>
      <c r="R66" s="36"/>
      <c r="S66" s="36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36"/>
      <c r="Q67" s="39"/>
      <c r="R67" s="36"/>
      <c r="S67" s="36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36"/>
      <c r="Q68" s="39"/>
      <c r="R68" s="36"/>
      <c r="S68" s="36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36"/>
      <c r="Q69" s="39"/>
      <c r="R69" s="36"/>
      <c r="S69" s="36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36"/>
      <c r="Q70" s="39"/>
      <c r="R70" s="36"/>
      <c r="S70" s="36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36"/>
      <c r="Q71" s="39"/>
      <c r="R71" s="36"/>
      <c r="S71" s="36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36"/>
      <c r="Q72" s="39"/>
      <c r="R72" s="36"/>
      <c r="S72" s="36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36"/>
      <c r="Q73" s="39"/>
      <c r="R73" s="36"/>
      <c r="S73" s="36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36"/>
      <c r="Q74" s="39"/>
      <c r="R74" s="36"/>
      <c r="S74" s="36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36"/>
      <c r="Q75" s="39"/>
      <c r="R75" s="36"/>
      <c r="S75" s="36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4"/>
      <c r="P76" s="36"/>
      <c r="Q76" s="39"/>
      <c r="R76" s="36"/>
      <c r="S76" s="36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4"/>
      <c r="P77" s="36"/>
      <c r="Q77" s="39"/>
      <c r="R77" s="36"/>
      <c r="S77" s="36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4"/>
      <c r="P78" s="36"/>
      <c r="Q78" s="39"/>
      <c r="R78" s="36"/>
      <c r="S78" s="36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4"/>
      <c r="P79" s="36"/>
      <c r="Q79" s="39"/>
      <c r="R79" s="36"/>
      <c r="S79" s="36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4"/>
      <c r="P80" s="36"/>
      <c r="Q80" s="39"/>
      <c r="R80" s="36"/>
      <c r="S80" s="36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4"/>
      <c r="P81" s="36"/>
      <c r="Q81" s="39"/>
      <c r="R81" s="36"/>
      <c r="S81" s="36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4"/>
      <c r="P82" s="36"/>
      <c r="Q82" s="39"/>
      <c r="R82" s="36"/>
      <c r="S82" s="36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36"/>
      <c r="Q83" s="39"/>
      <c r="R83" s="36"/>
      <c r="S83" s="36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36"/>
      <c r="Q84" s="39"/>
      <c r="R84" s="36"/>
      <c r="S84" s="36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36"/>
      <c r="Q85" s="39"/>
      <c r="R85" s="36"/>
      <c r="S85" s="36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36"/>
      <c r="Q86" s="39"/>
      <c r="R86" s="36"/>
      <c r="S86" s="36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P87" s="36"/>
      <c r="Q87" s="39"/>
      <c r="R87" s="36"/>
      <c r="S87" s="36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P88" s="36"/>
      <c r="Q88" s="39"/>
      <c r="R88" s="36"/>
      <c r="S88" s="36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P89" s="36"/>
      <c r="Q89" s="39"/>
      <c r="R89" s="36"/>
      <c r="S89" s="36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P90" s="36"/>
      <c r="Q90" s="39"/>
      <c r="R90" s="36"/>
      <c r="S90" s="36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P91" s="36"/>
      <c r="Q91" s="39"/>
      <c r="R91" s="36"/>
      <c r="S91" s="36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P92" s="36"/>
      <c r="Q92" s="39"/>
      <c r="R92" s="36"/>
      <c r="S92" s="36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4"/>
      <c r="P93" s="36"/>
      <c r="Q93" s="39"/>
      <c r="R93" s="36"/>
      <c r="S93" s="36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4"/>
      <c r="P94" s="36"/>
      <c r="Q94" s="39"/>
      <c r="R94" s="36"/>
      <c r="S94" s="36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4"/>
      <c r="P95" s="36"/>
      <c r="Q95" s="39"/>
      <c r="R95" s="36"/>
      <c r="S95" s="36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4"/>
      <c r="P96" s="36"/>
      <c r="Q96" s="39"/>
      <c r="R96" s="36"/>
      <c r="S96" s="36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4"/>
      <c r="P97" s="36"/>
      <c r="Q97" s="39"/>
      <c r="R97" s="36"/>
      <c r="S97" s="36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4"/>
      <c r="P98" s="36"/>
      <c r="Q98" s="39"/>
      <c r="R98" s="36"/>
      <c r="S98" s="36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4"/>
      <c r="P99" s="36"/>
      <c r="Q99" s="39"/>
      <c r="R99" s="36"/>
      <c r="S99" s="36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4"/>
      <c r="P100" s="36"/>
      <c r="Q100" s="39"/>
      <c r="R100" s="36"/>
      <c r="S100" s="36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4"/>
      <c r="P101" s="36"/>
      <c r="Q101" s="39"/>
      <c r="R101" s="36"/>
      <c r="S101" s="36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4"/>
      <c r="P102" s="36"/>
      <c r="Q102" s="39"/>
      <c r="R102" s="36"/>
      <c r="S102" s="36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4"/>
      <c r="P103" s="36"/>
      <c r="Q103" s="39"/>
      <c r="R103" s="36"/>
      <c r="S103" s="36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4"/>
      <c r="P104" s="36"/>
      <c r="Q104" s="39"/>
      <c r="R104" s="36"/>
      <c r="S104" s="36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4"/>
      <c r="P105" s="36"/>
      <c r="Q105" s="39"/>
      <c r="R105" s="36"/>
      <c r="S105" s="36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4"/>
      <c r="P106" s="36"/>
      <c r="Q106" s="39"/>
      <c r="R106" s="36"/>
      <c r="S106" s="36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4"/>
      <c r="P107" s="36"/>
      <c r="Q107" s="39"/>
      <c r="R107" s="36"/>
      <c r="S107" s="36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4"/>
      <c r="P108" s="36"/>
      <c r="Q108" s="39"/>
      <c r="R108" s="36"/>
      <c r="S108" s="36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4"/>
      <c r="P109" s="36"/>
      <c r="Q109" s="39"/>
      <c r="R109" s="36"/>
      <c r="S109" s="36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4"/>
      <c r="P110" s="36"/>
      <c r="Q110" s="39"/>
      <c r="R110" s="36"/>
      <c r="S110" s="36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4"/>
      <c r="P111" s="36"/>
      <c r="Q111" s="39"/>
      <c r="R111" s="36"/>
      <c r="S111" s="36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4"/>
      <c r="P112" s="36"/>
      <c r="Q112" s="39"/>
      <c r="R112" s="36"/>
      <c r="S112" s="36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4"/>
      <c r="P113" s="36"/>
      <c r="Q113" s="39"/>
      <c r="R113" s="36"/>
      <c r="S113" s="36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4"/>
      <c r="P114" s="36"/>
      <c r="Q114" s="39"/>
      <c r="R114" s="36"/>
      <c r="S114" s="36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4"/>
      <c r="P115" s="36"/>
      <c r="Q115" s="39"/>
      <c r="R115" s="36"/>
      <c r="S115" s="36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4"/>
      <c r="P116" s="36"/>
      <c r="Q116" s="39"/>
      <c r="R116" s="36"/>
      <c r="S116" s="36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4"/>
      <c r="P117" s="36"/>
      <c r="Q117" s="39"/>
      <c r="R117" s="36"/>
      <c r="S117" s="36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4"/>
      <c r="P118" s="36"/>
      <c r="Q118" s="39"/>
      <c r="R118" s="36"/>
      <c r="S118" s="36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4"/>
      <c r="P119" s="36"/>
      <c r="Q119" s="39"/>
      <c r="R119" s="36"/>
      <c r="S119" s="36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4"/>
      <c r="P120" s="36"/>
      <c r="Q120" s="39"/>
      <c r="R120" s="36"/>
      <c r="S120" s="36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4"/>
      <c r="P121" s="36"/>
      <c r="Q121" s="39"/>
      <c r="R121" s="36"/>
      <c r="S121" s="36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4"/>
      <c r="P122" s="36"/>
      <c r="Q122" s="39"/>
      <c r="R122" s="36"/>
      <c r="S122" s="36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4"/>
      <c r="P123" s="36"/>
      <c r="Q123" s="39"/>
      <c r="R123" s="36"/>
      <c r="S123" s="36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4"/>
      <c r="P124" s="36"/>
      <c r="Q124" s="39"/>
      <c r="R124" s="36"/>
      <c r="S124" s="36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4"/>
      <c r="P125" s="36"/>
      <c r="Q125" s="39"/>
      <c r="R125" s="36"/>
      <c r="S125" s="36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4"/>
      <c r="P126" s="36"/>
      <c r="Q126" s="39"/>
      <c r="R126" s="36"/>
      <c r="S126" s="36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4"/>
      <c r="P127" s="36"/>
      <c r="Q127" s="39"/>
      <c r="R127" s="36"/>
      <c r="S127" s="36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4"/>
      <c r="P128" s="36"/>
      <c r="Q128" s="39"/>
      <c r="R128" s="36"/>
      <c r="S128" s="36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4"/>
      <c r="P129" s="36"/>
      <c r="Q129" s="39"/>
      <c r="R129" s="36"/>
      <c r="S129" s="36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4"/>
      <c r="P130" s="36"/>
      <c r="Q130" s="39"/>
      <c r="R130" s="36"/>
      <c r="S130" s="36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4"/>
      <c r="P131" s="36"/>
      <c r="Q131" s="39"/>
      <c r="R131" s="36"/>
      <c r="S131" s="36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4"/>
      <c r="P132" s="36"/>
      <c r="Q132" s="39"/>
      <c r="R132" s="36"/>
      <c r="S132" s="36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4"/>
      <c r="P133" s="36"/>
      <c r="Q133" s="39"/>
      <c r="R133" s="36"/>
      <c r="S133" s="36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4"/>
      <c r="P134" s="36"/>
      <c r="Q134" s="39"/>
      <c r="R134" s="36"/>
      <c r="S134" s="36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4"/>
      <c r="P135" s="36"/>
      <c r="Q135" s="39"/>
      <c r="R135" s="36"/>
      <c r="S135" s="36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4"/>
      <c r="P136" s="36"/>
      <c r="Q136" s="39"/>
      <c r="R136" s="36"/>
      <c r="S136" s="36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4"/>
      <c r="P137" s="36"/>
      <c r="Q137" s="39"/>
      <c r="R137" s="36"/>
      <c r="S137" s="36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4"/>
      <c r="P138" s="36"/>
      <c r="Q138" s="39"/>
      <c r="R138" s="36"/>
      <c r="S138" s="36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4"/>
      <c r="P139" s="36"/>
      <c r="Q139" s="39"/>
      <c r="R139" s="36"/>
      <c r="S139" s="36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4"/>
      <c r="P140" s="36"/>
      <c r="Q140" s="39"/>
      <c r="R140" s="36"/>
      <c r="S140" s="36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4"/>
      <c r="P141" s="36"/>
      <c r="Q141" s="39"/>
      <c r="R141" s="36"/>
      <c r="S141" s="36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4"/>
      <c r="P142" s="36"/>
      <c r="Q142" s="39"/>
      <c r="R142" s="36"/>
      <c r="S142" s="36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4"/>
      <c r="P143" s="36"/>
      <c r="Q143" s="39"/>
      <c r="R143" s="36"/>
      <c r="S143" s="36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4"/>
      <c r="P144" s="36"/>
      <c r="Q144" s="39"/>
      <c r="R144" s="36"/>
      <c r="S144" s="36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4"/>
      <c r="P145" s="36"/>
      <c r="Q145" s="39"/>
      <c r="R145" s="36"/>
      <c r="S145" s="36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47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3" t="s">
        <v>61</v>
      </c>
      <c r="C2" s="84"/>
      <c r="D2" s="94"/>
      <c r="E2" s="13" t="s">
        <v>12</v>
      </c>
      <c r="F2" s="14"/>
      <c r="G2" s="14"/>
      <c r="H2" s="14"/>
      <c r="I2" s="20"/>
      <c r="J2" s="15"/>
      <c r="K2" s="88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5" t="s">
        <v>64</v>
      </c>
      <c r="Y2" s="96"/>
      <c r="Z2" s="97"/>
      <c r="AA2" s="13" t="s">
        <v>12</v>
      </c>
      <c r="AB2" s="14"/>
      <c r="AC2" s="14"/>
      <c r="AD2" s="14"/>
      <c r="AE2" s="20"/>
      <c r="AF2" s="15"/>
      <c r="AG2" s="88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66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66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30"/>
      <c r="D4" s="32"/>
      <c r="E4" s="25"/>
      <c r="F4" s="25"/>
      <c r="G4" s="25"/>
      <c r="H4" s="27"/>
      <c r="I4" s="25"/>
      <c r="J4" s="99"/>
      <c r="K4" s="24"/>
      <c r="L4" s="18"/>
      <c r="M4" s="18"/>
      <c r="N4" s="18"/>
      <c r="O4" s="18"/>
      <c r="P4" s="24"/>
      <c r="Q4" s="25"/>
      <c r="R4" s="25"/>
      <c r="S4" s="27"/>
      <c r="T4" s="25"/>
      <c r="U4" s="25"/>
      <c r="V4" s="100"/>
      <c r="W4" s="29"/>
      <c r="X4" s="25">
        <v>1983</v>
      </c>
      <c r="Y4" s="25" t="s">
        <v>73</v>
      </c>
      <c r="Z4" s="2" t="s">
        <v>74</v>
      </c>
      <c r="AA4" s="25">
        <v>15</v>
      </c>
      <c r="AB4" s="25">
        <v>0</v>
      </c>
      <c r="AC4" s="25">
        <v>4</v>
      </c>
      <c r="AD4" s="25">
        <v>8</v>
      </c>
      <c r="AE4" s="25"/>
      <c r="AF4" s="31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30"/>
      <c r="D5" s="32"/>
      <c r="E5" s="25"/>
      <c r="F5" s="25"/>
      <c r="G5" s="25"/>
      <c r="H5" s="27"/>
      <c r="I5" s="25"/>
      <c r="J5" s="99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00"/>
      <c r="W5" s="29"/>
      <c r="X5" s="25"/>
      <c r="Y5" s="25"/>
      <c r="Z5" s="2"/>
      <c r="AA5" s="25"/>
      <c r="AB5" s="25"/>
      <c r="AC5" s="25"/>
      <c r="AD5" s="25"/>
      <c r="AE5" s="25"/>
      <c r="AF5" s="31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30"/>
      <c r="D6" s="32"/>
      <c r="E6" s="25"/>
      <c r="F6" s="25"/>
      <c r="G6" s="25"/>
      <c r="H6" s="27"/>
      <c r="I6" s="25"/>
      <c r="J6" s="99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00"/>
      <c r="W6" s="29"/>
      <c r="X6" s="25">
        <v>1985</v>
      </c>
      <c r="Y6" s="25" t="s">
        <v>75</v>
      </c>
      <c r="Z6" s="2" t="s">
        <v>74</v>
      </c>
      <c r="AA6" s="25">
        <v>17</v>
      </c>
      <c r="AB6" s="25">
        <v>1</v>
      </c>
      <c r="AC6" s="25">
        <v>17</v>
      </c>
      <c r="AD6" s="25">
        <v>9</v>
      </c>
      <c r="AE6" s="25"/>
      <c r="AF6" s="3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"/>
      <c r="C7" s="30"/>
      <c r="D7" s="32"/>
      <c r="E7" s="25"/>
      <c r="F7" s="25"/>
      <c r="G7" s="25"/>
      <c r="H7" s="27"/>
      <c r="I7" s="25"/>
      <c r="J7" s="99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100"/>
      <c r="W7" s="29"/>
      <c r="X7" s="25"/>
      <c r="Y7" s="25"/>
      <c r="Z7" s="2"/>
      <c r="AA7" s="25"/>
      <c r="AB7" s="25"/>
      <c r="AC7" s="25"/>
      <c r="AD7" s="25"/>
      <c r="AE7" s="25"/>
      <c r="AF7" s="31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5"/>
      <c r="C8" s="30"/>
      <c r="D8" s="32"/>
      <c r="E8" s="25"/>
      <c r="F8" s="25"/>
      <c r="G8" s="25"/>
      <c r="H8" s="27"/>
      <c r="I8" s="25"/>
      <c r="J8" s="99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00"/>
      <c r="W8" s="29"/>
      <c r="X8" s="25">
        <v>1988</v>
      </c>
      <c r="Y8" s="25" t="s">
        <v>41</v>
      </c>
      <c r="Z8" s="2" t="s">
        <v>42</v>
      </c>
      <c r="AA8" s="25">
        <v>21</v>
      </c>
      <c r="AB8" s="25">
        <v>0</v>
      </c>
      <c r="AC8" s="25">
        <v>13</v>
      </c>
      <c r="AD8" s="25">
        <v>7</v>
      </c>
      <c r="AE8" s="25"/>
      <c r="AF8" s="31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02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5">
        <v>1989</v>
      </c>
      <c r="C9" s="25" t="s">
        <v>44</v>
      </c>
      <c r="D9" s="32" t="s">
        <v>42</v>
      </c>
      <c r="E9" s="25">
        <v>14</v>
      </c>
      <c r="F9" s="25">
        <v>2</v>
      </c>
      <c r="G9" s="25">
        <v>14</v>
      </c>
      <c r="H9" s="25">
        <v>5</v>
      </c>
      <c r="I9" s="25"/>
      <c r="J9" s="99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100"/>
      <c r="W9" s="29"/>
      <c r="X9" s="25"/>
      <c r="Y9" s="25"/>
      <c r="Z9" s="2"/>
      <c r="AA9" s="25"/>
      <c r="AB9" s="25"/>
      <c r="AC9" s="25"/>
      <c r="AD9" s="25"/>
      <c r="AE9" s="25"/>
      <c r="AF9" s="31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1"/>
      <c r="AS9" s="102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5"/>
      <c r="C10" s="30"/>
      <c r="D10" s="32"/>
      <c r="E10" s="25"/>
      <c r="F10" s="25"/>
      <c r="G10" s="25"/>
      <c r="H10" s="27"/>
      <c r="I10" s="25"/>
      <c r="J10" s="99"/>
      <c r="K10" s="24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00"/>
      <c r="W10" s="29"/>
      <c r="X10" s="25">
        <v>1990</v>
      </c>
      <c r="Y10" s="25" t="s">
        <v>36</v>
      </c>
      <c r="Z10" s="26" t="s">
        <v>76</v>
      </c>
      <c r="AA10" s="25">
        <v>5</v>
      </c>
      <c r="AB10" s="25">
        <v>0</v>
      </c>
      <c r="AC10" s="25">
        <v>7</v>
      </c>
      <c r="AD10" s="25">
        <v>1</v>
      </c>
      <c r="AE10" s="25"/>
      <c r="AF10" s="31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1"/>
      <c r="AS10" s="102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5"/>
      <c r="C11" s="30"/>
      <c r="D11" s="32"/>
      <c r="E11" s="25"/>
      <c r="F11" s="25"/>
      <c r="G11" s="25"/>
      <c r="H11" s="27"/>
      <c r="I11" s="25"/>
      <c r="J11" s="99"/>
      <c r="K11" s="24"/>
      <c r="L11" s="18"/>
      <c r="M11" s="18"/>
      <c r="N11" s="18"/>
      <c r="O11" s="18"/>
      <c r="P11" s="24"/>
      <c r="Q11" s="25"/>
      <c r="R11" s="25"/>
      <c r="S11" s="27"/>
      <c r="T11" s="25"/>
      <c r="U11" s="25"/>
      <c r="V11" s="100"/>
      <c r="W11" s="29"/>
      <c r="X11" s="25"/>
      <c r="Y11" s="25"/>
      <c r="Z11" s="2"/>
      <c r="AA11" s="25"/>
      <c r="AB11" s="25"/>
      <c r="AC11" s="25"/>
      <c r="AD11" s="25"/>
      <c r="AE11" s="25"/>
      <c r="AF11" s="31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1"/>
      <c r="AS11" s="102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5"/>
      <c r="C12" s="30"/>
      <c r="D12" s="32"/>
      <c r="E12" s="25"/>
      <c r="F12" s="25"/>
      <c r="G12" s="25"/>
      <c r="H12" s="27"/>
      <c r="I12" s="25"/>
      <c r="J12" s="99"/>
      <c r="K12" s="24"/>
      <c r="L12" s="18"/>
      <c r="M12" s="18"/>
      <c r="N12" s="18"/>
      <c r="O12" s="18"/>
      <c r="P12" s="24"/>
      <c r="Q12" s="25"/>
      <c r="R12" s="25"/>
      <c r="S12" s="27"/>
      <c r="T12" s="25"/>
      <c r="U12" s="25"/>
      <c r="V12" s="100"/>
      <c r="W12" s="29"/>
      <c r="X12" s="25"/>
      <c r="Y12" s="25"/>
      <c r="Z12" s="2"/>
      <c r="AA12" s="25"/>
      <c r="AB12" s="25"/>
      <c r="AC12" s="25"/>
      <c r="AD12" s="25"/>
      <c r="AE12" s="25"/>
      <c r="AF12" s="31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1"/>
      <c r="AS12" s="102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103" t="s">
        <v>67</v>
      </c>
      <c r="C13" s="87"/>
      <c r="D13" s="86"/>
      <c r="E13" s="85">
        <f>SUM(E4:E12)</f>
        <v>14</v>
      </c>
      <c r="F13" s="85">
        <f>SUM(F4:F12)</f>
        <v>2</v>
      </c>
      <c r="G13" s="85">
        <f>SUM(G4:G12)</f>
        <v>14</v>
      </c>
      <c r="H13" s="85">
        <f>SUM(H4:H12)</f>
        <v>5</v>
      </c>
      <c r="I13" s="85">
        <f>SUM(I4:I12)</f>
        <v>0</v>
      </c>
      <c r="J13" s="104">
        <v>0</v>
      </c>
      <c r="K13" s="88">
        <f>SUM(K4:K12)</f>
        <v>0</v>
      </c>
      <c r="L13" s="22"/>
      <c r="M13" s="20"/>
      <c r="N13" s="105"/>
      <c r="O13" s="106"/>
      <c r="P13" s="24"/>
      <c r="Q13" s="85">
        <f>SUM(Q4:Q12)</f>
        <v>0</v>
      </c>
      <c r="R13" s="85">
        <f>SUM(R4:R12)</f>
        <v>0</v>
      </c>
      <c r="S13" s="85">
        <f>SUM(S4:S12)</f>
        <v>0</v>
      </c>
      <c r="T13" s="85">
        <f>SUM(T4:T12)</f>
        <v>0</v>
      </c>
      <c r="U13" s="85">
        <f>SUM(U4:U12)</f>
        <v>0</v>
      </c>
      <c r="V13" s="34">
        <v>0</v>
      </c>
      <c r="W13" s="88">
        <f>SUM(W4:W12)</f>
        <v>0</v>
      </c>
      <c r="X13" s="16" t="s">
        <v>67</v>
      </c>
      <c r="Y13" s="17"/>
      <c r="Z13" s="15"/>
      <c r="AA13" s="85">
        <f>SUM(AA4:AA12)</f>
        <v>58</v>
      </c>
      <c r="AB13" s="85">
        <f>SUM(AB4:AB12)</f>
        <v>1</v>
      </c>
      <c r="AC13" s="85">
        <f>SUM(AC4:AC12)</f>
        <v>41</v>
      </c>
      <c r="AD13" s="85">
        <f>SUM(AD4:AD12)</f>
        <v>25</v>
      </c>
      <c r="AE13" s="85">
        <f>SUM(AE4:AE12)</f>
        <v>0</v>
      </c>
      <c r="AF13" s="104">
        <v>0</v>
      </c>
      <c r="AG13" s="88">
        <f>SUM(AG4:AG12)</f>
        <v>0</v>
      </c>
      <c r="AH13" s="22"/>
      <c r="AI13" s="20"/>
      <c r="AJ13" s="105"/>
      <c r="AK13" s="106"/>
      <c r="AL13" s="24"/>
      <c r="AM13" s="85">
        <f>SUM(AM4:AM12)</f>
        <v>0</v>
      </c>
      <c r="AN13" s="85">
        <f>SUM(AN4:AN12)</f>
        <v>0</v>
      </c>
      <c r="AO13" s="85">
        <f>SUM(AO4:AO12)</f>
        <v>0</v>
      </c>
      <c r="AP13" s="85">
        <f>SUM(AP4:AP12)</f>
        <v>0</v>
      </c>
      <c r="AQ13" s="85">
        <f>SUM(AQ4:AQ12)</f>
        <v>0</v>
      </c>
      <c r="AR13" s="104">
        <v>0</v>
      </c>
      <c r="AS13" s="98">
        <f>SUM(AS4:AS12)</f>
        <v>0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7"/>
      <c r="K14" s="29"/>
      <c r="L14" s="24"/>
      <c r="M14" s="24"/>
      <c r="N14" s="24"/>
      <c r="O14" s="24"/>
      <c r="P14" s="36"/>
      <c r="Q14" s="36"/>
      <c r="R14" s="39"/>
      <c r="S14" s="36"/>
      <c r="T14" s="36"/>
      <c r="U14" s="24"/>
      <c r="V14" s="24"/>
      <c r="W14" s="29"/>
      <c r="X14" s="36"/>
      <c r="Y14" s="36"/>
      <c r="Z14" s="36"/>
      <c r="AA14" s="36"/>
      <c r="AB14" s="36"/>
      <c r="AC14" s="36"/>
      <c r="AD14" s="36"/>
      <c r="AE14" s="36"/>
      <c r="AF14" s="37"/>
      <c r="AG14" s="29"/>
      <c r="AH14" s="24"/>
      <c r="AI14" s="24"/>
      <c r="AJ14" s="24"/>
      <c r="AK14" s="24"/>
      <c r="AL14" s="36"/>
      <c r="AM14" s="36"/>
      <c r="AN14" s="39"/>
      <c r="AO14" s="36"/>
      <c r="AP14" s="36"/>
      <c r="AQ14" s="24"/>
      <c r="AR14" s="24"/>
      <c r="AS14" s="2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07" t="s">
        <v>68</v>
      </c>
      <c r="C15" s="108"/>
      <c r="D15" s="10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69</v>
      </c>
      <c r="O15" s="18" t="s">
        <v>70</v>
      </c>
      <c r="Q15" s="39"/>
      <c r="R15" s="39" t="s">
        <v>37</v>
      </c>
      <c r="S15" s="39"/>
      <c r="T15" s="36" t="s">
        <v>38</v>
      </c>
      <c r="U15" s="24"/>
      <c r="V15" s="29"/>
      <c r="W15" s="29"/>
      <c r="X15" s="110"/>
      <c r="Y15" s="110"/>
      <c r="Z15" s="110"/>
      <c r="AA15" s="110"/>
      <c r="AB15" s="110"/>
      <c r="AC15" s="39"/>
      <c r="AD15" s="39"/>
      <c r="AE15" s="39"/>
      <c r="AF15" s="36"/>
      <c r="AG15" s="36"/>
      <c r="AH15" s="36"/>
      <c r="AI15" s="36"/>
      <c r="AJ15" s="36"/>
      <c r="AK15" s="36"/>
      <c r="AM15" s="29"/>
      <c r="AN15" s="110"/>
      <c r="AO15" s="110"/>
      <c r="AP15" s="110"/>
      <c r="AQ15" s="110"/>
      <c r="AR15" s="110"/>
      <c r="AS15" s="110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41" t="s">
        <v>71</v>
      </c>
      <c r="C16" s="12"/>
      <c r="D16" s="43"/>
      <c r="E16" s="111">
        <v>28</v>
      </c>
      <c r="F16" s="111">
        <v>0</v>
      </c>
      <c r="G16" s="111">
        <v>3</v>
      </c>
      <c r="H16" s="111">
        <v>1</v>
      </c>
      <c r="I16" s="111">
        <v>80</v>
      </c>
      <c r="J16" s="112">
        <v>0.52100000000000002</v>
      </c>
      <c r="K16" s="36">
        <f>PRODUCT(I16/J16)</f>
        <v>153.55086372360844</v>
      </c>
      <c r="L16" s="113">
        <f>PRODUCT((F16+G16)/E16)</f>
        <v>0.10714285714285714</v>
      </c>
      <c r="M16" s="113">
        <f>PRODUCT(H16/E16)</f>
        <v>3.5714285714285712E-2</v>
      </c>
      <c r="N16" s="113">
        <f>PRODUCT((F16+G16+H16)/E16)</f>
        <v>0.14285714285714285</v>
      </c>
      <c r="O16" s="113">
        <f>PRODUCT(I16/E16)</f>
        <v>2.8571428571428572</v>
      </c>
      <c r="Q16" s="39"/>
      <c r="R16" s="39"/>
      <c r="S16" s="39"/>
      <c r="T16" s="70" t="s">
        <v>46</v>
      </c>
      <c r="U16" s="36"/>
      <c r="V16" s="36"/>
      <c r="W16" s="36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9"/>
      <c r="AO16" s="39"/>
      <c r="AP16" s="39"/>
      <c r="AQ16" s="39"/>
      <c r="AR16" s="39"/>
      <c r="AS16" s="39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14" t="s">
        <v>61</v>
      </c>
      <c r="C17" s="115"/>
      <c r="D17" s="116"/>
      <c r="E17" s="111">
        <f>PRODUCT(E13+Q13)</f>
        <v>14</v>
      </c>
      <c r="F17" s="111">
        <f>PRODUCT(F13+R13)</f>
        <v>2</v>
      </c>
      <c r="G17" s="111">
        <f>PRODUCT(G13+S13)</f>
        <v>14</v>
      </c>
      <c r="H17" s="111">
        <f>PRODUCT(H13+T13)</f>
        <v>5</v>
      </c>
      <c r="I17" s="111">
        <f>PRODUCT(I13+U13)</f>
        <v>0</v>
      </c>
      <c r="J17" s="112">
        <v>0</v>
      </c>
      <c r="K17" s="36">
        <f>PRODUCT(K13+W13)</f>
        <v>0</v>
      </c>
      <c r="L17" s="113">
        <f>PRODUCT((F17+G17)/E17)</f>
        <v>1.1428571428571428</v>
      </c>
      <c r="M17" s="113">
        <f>PRODUCT(H17/E17)</f>
        <v>0.35714285714285715</v>
      </c>
      <c r="N17" s="113">
        <f>PRODUCT((F17+G17+H17)/E17)</f>
        <v>1.5</v>
      </c>
      <c r="O17" s="113">
        <f>PRODUCT(I17/E17)</f>
        <v>0</v>
      </c>
      <c r="Q17" s="39"/>
      <c r="R17" s="39"/>
      <c r="S17" s="39"/>
      <c r="T17" s="70" t="s">
        <v>72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75" t="s">
        <v>64</v>
      </c>
      <c r="C18" s="117"/>
      <c r="D18" s="118"/>
      <c r="E18" s="111">
        <f>PRODUCT(AA13+AM13)</f>
        <v>58</v>
      </c>
      <c r="F18" s="111">
        <f>PRODUCT(AB13+AN13)</f>
        <v>1</v>
      </c>
      <c r="G18" s="111">
        <f>PRODUCT(AC13+AO13)</f>
        <v>41</v>
      </c>
      <c r="H18" s="111">
        <f>PRODUCT(AD13+AP13)</f>
        <v>25</v>
      </c>
      <c r="I18" s="111">
        <f>PRODUCT(AE13+AQ13)</f>
        <v>0</v>
      </c>
      <c r="J18" s="112">
        <v>0</v>
      </c>
      <c r="K18" s="24">
        <f>PRODUCT(AG13+AS13)</f>
        <v>0</v>
      </c>
      <c r="L18" s="113">
        <f>PRODUCT((F18+G18)/E18)</f>
        <v>0.72413793103448276</v>
      </c>
      <c r="M18" s="113">
        <f>PRODUCT(H18/E18)</f>
        <v>0.43103448275862066</v>
      </c>
      <c r="N18" s="113">
        <f>PRODUCT((F18+G18+H18)/E18)</f>
        <v>1.1551724137931034</v>
      </c>
      <c r="O18" s="113">
        <f>PRODUCT(I18/E18)</f>
        <v>0</v>
      </c>
      <c r="Q18" s="39"/>
      <c r="R18" s="39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24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19" t="s">
        <v>67</v>
      </c>
      <c r="C19" s="120"/>
      <c r="D19" s="121"/>
      <c r="E19" s="111">
        <f>SUM(E16:E18)</f>
        <v>100</v>
      </c>
      <c r="F19" s="111">
        <f t="shared" ref="F19:I19" si="0">SUM(F16:F18)</f>
        <v>3</v>
      </c>
      <c r="G19" s="111">
        <f t="shared" si="0"/>
        <v>58</v>
      </c>
      <c r="H19" s="111">
        <f t="shared" si="0"/>
        <v>31</v>
      </c>
      <c r="I19" s="111">
        <f t="shared" si="0"/>
        <v>80</v>
      </c>
      <c r="J19" s="112">
        <v>0</v>
      </c>
      <c r="K19" s="36">
        <f>SUM(K16:K18)</f>
        <v>153.55086372360844</v>
      </c>
      <c r="L19" s="113">
        <f>PRODUCT((F19+G19)/E19)</f>
        <v>0.61</v>
      </c>
      <c r="M19" s="113">
        <f>PRODUCT(H19/E19)</f>
        <v>0.31</v>
      </c>
      <c r="N19" s="113">
        <f>PRODUCT((F19+G19+H19)/E19)</f>
        <v>0.92</v>
      </c>
      <c r="O19" s="113">
        <f>PRODUCT(I19/E19)</f>
        <v>0.8</v>
      </c>
      <c r="Q19" s="24"/>
      <c r="R19" s="24"/>
      <c r="S19" s="24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24"/>
      <c r="F20" s="24"/>
      <c r="G20" s="24"/>
      <c r="H20" s="24"/>
      <c r="I20" s="24"/>
      <c r="J20" s="36"/>
      <c r="K20" s="36"/>
      <c r="L20" s="24"/>
      <c r="M20" s="24"/>
      <c r="N20" s="24"/>
      <c r="O20" s="24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4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4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6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6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24"/>
      <c r="AL184" s="24"/>
    </row>
    <row r="185" spans="12:57" x14ac:dyDescent="0.25"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57" x14ac:dyDescent="0.25"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</row>
    <row r="187" spans="12:57" x14ac:dyDescent="0.25"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</row>
    <row r="188" spans="12:57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9"/>
      <c r="U205" s="39"/>
      <c r="V205" s="39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9"/>
      <c r="U206" s="39"/>
      <c r="V206" s="39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9"/>
      <c r="U207" s="39"/>
      <c r="V207" s="39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9"/>
      <c r="U208" s="39"/>
      <c r="V208" s="39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2018-12-22T19:55:25Z</dcterms:modified>
</cp:coreProperties>
</file>