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H13" i="5"/>
  <c r="H17" i="5" s="1"/>
  <c r="G13" i="5"/>
  <c r="G17" i="5" s="1"/>
  <c r="F13" i="5"/>
  <c r="F17" i="5" s="1"/>
  <c r="E13" i="5"/>
  <c r="E17" i="5" s="1"/>
  <c r="I18" i="5" l="1"/>
  <c r="I19" i="5" s="1"/>
  <c r="K17" i="5"/>
  <c r="O17" i="5"/>
  <c r="F19" i="5"/>
  <c r="N17" i="5"/>
  <c r="L17" i="5"/>
  <c r="H19" i="5"/>
  <c r="M17" i="5"/>
  <c r="M18" i="5"/>
  <c r="E19" i="5"/>
  <c r="M19" i="5" s="1"/>
  <c r="G19" i="5"/>
  <c r="N18" i="5"/>
  <c r="L18" i="5"/>
  <c r="O18" i="5" l="1"/>
  <c r="N19" i="5"/>
  <c r="L19" i="5"/>
  <c r="O19" i="5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<sst xmlns="http://schemas.openxmlformats.org/spreadsheetml/2006/main" count="87" uniqueCount="40">
  <si>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</si>
  <si>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</si>
  <si>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</si>
  <si>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</si>
  <si>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</si>
  <si>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</si>
  <si>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</si>
  <si>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</si>
  <si>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</si>
  <si>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</si>
  <si>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</si>
  <si>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</si>
  <si>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</si>
  <si>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</si>
  <si>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</si>
  <si>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</si>
  <si>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</si>
  <si>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</si>
  <si>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</si>
  <si>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</si>
  <si>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</si>
  <si>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</si>
  <si>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</si>
  <si>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</si>
  <si>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</si>
  <si>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RaRa = Rantsilan Raikas  (1934)</t>
  </si>
  <si>
    <t>LoKV = Lohjan Kisa-Veikot  (1950)</t>
  </si>
  <si>
    <t>HePe = Helsinki-Pesis  (1977)</t>
  </si>
  <si>
    <t>Pekka Nousiainen</t>
  </si>
  <si>
    <t>1.</t>
  </si>
  <si>
    <t>HePe</t>
  </si>
  <si>
    <t>9.</t>
  </si>
  <si>
    <t>8.</t>
  </si>
  <si>
    <t>RaRa</t>
  </si>
  <si>
    <t>3.</t>
  </si>
  <si>
    <t>LoKV</t>
  </si>
  <si>
    <t>10.</t>
  </si>
  <si>
    <t>11.</t>
  </si>
  <si>
    <t>Palo</t>
  </si>
  <si>
    <t>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</si>
</sst>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28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29</v>
      </c>
      <c r="Z4" s="66" t="s">
        <v>30</v>
      </c>
      <c r="AA4" s="12">
        <v>18</v>
      </c>
      <c r="AB4" s="12">
        <v>1</v>
      </c>
      <c r="AC4" s="12">
        <v>20</v>
      </c>
      <c r="AD4" s="12">
        <v>9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31</v>
      </c>
      <c r="D5" s="1" t="s">
        <v>30</v>
      </c>
      <c r="E5" s="12">
        <v>10</v>
      </c>
      <c r="F5" s="12">
        <v>0</v>
      </c>
      <c r="G5" s="12">
        <v>5</v>
      </c>
      <c r="H5" s="12">
        <v>6</v>
      </c>
      <c r="I5" s="12"/>
      <c r="J5" s="32"/>
      <c r="K5" s="10"/>
      <c r="L5" s="7"/>
      <c r="M5" s="7"/>
      <c r="N5" s="7"/>
      <c r="O5" s="7"/>
      <c r="P5" s="10"/>
      <c r="Q5" s="12">
        <v>8</v>
      </c>
      <c r="R5" s="12">
        <v>2</v>
      </c>
      <c r="S5" s="12">
        <v>5</v>
      </c>
      <c r="T5" s="12">
        <v>5</v>
      </c>
      <c r="U5" s="12"/>
      <c r="V5" s="58"/>
      <c r="W5" s="19"/>
      <c r="X5" s="12"/>
      <c r="Y5" s="12"/>
      <c r="Z5" s="1"/>
      <c r="AA5" s="12"/>
      <c r="AB5" s="12"/>
      <c r="AC5" s="12"/>
      <c r="AD5" s="12"/>
      <c r="AE5" s="12"/>
      <c r="AF5" s="32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32</v>
      </c>
      <c r="Z6" s="66" t="s">
        <v>33</v>
      </c>
      <c r="AA6" s="12">
        <v>22</v>
      </c>
      <c r="AB6" s="12">
        <v>2</v>
      </c>
      <c r="AC6" s="12">
        <v>32</v>
      </c>
      <c r="AD6" s="12">
        <v>27</v>
      </c>
      <c r="AE6" s="12"/>
      <c r="AF6" s="67"/>
      <c r="AG6" s="10"/>
      <c r="AH6" s="12" t="s">
        <v>34</v>
      </c>
      <c r="AI6" s="7"/>
      <c r="AJ6" s="7" t="s">
        <v>32</v>
      </c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29</v>
      </c>
      <c r="Z7" s="66" t="s">
        <v>35</v>
      </c>
      <c r="AA7" s="12">
        <v>21</v>
      </c>
      <c r="AB7" s="12">
        <v>2</v>
      </c>
      <c r="AC7" s="12">
        <v>27</v>
      </c>
      <c r="AD7" s="12">
        <v>21</v>
      </c>
      <c r="AE7" s="12"/>
      <c r="AF7" s="67"/>
      <c r="AG7" s="10"/>
      <c r="AH7" s="7" t="s">
        <v>36</v>
      </c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32</v>
      </c>
      <c r="Z8" s="66" t="s">
        <v>33</v>
      </c>
      <c r="AA8" s="12">
        <v>22</v>
      </c>
      <c r="AB8" s="12">
        <v>0</v>
      </c>
      <c r="AC8" s="12">
        <v>13</v>
      </c>
      <c r="AD8" s="12">
        <v>9</v>
      </c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6"/>
      <c r="AA9" s="12"/>
      <c r="AB9" s="12"/>
      <c r="AC9" s="12"/>
      <c r="AD9" s="12"/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37</v>
      </c>
      <c r="Z10" s="69" t="s">
        <v>38</v>
      </c>
      <c r="AA10" s="12">
        <v>22</v>
      </c>
      <c r="AB10" s="12">
        <v>4</v>
      </c>
      <c r="AC10" s="12">
        <v>12</v>
      </c>
      <c r="AD10" s="12">
        <v>21</v>
      </c>
      <c r="AE10" s="12"/>
      <c r="AF10" s="67"/>
      <c r="AG10" s="10"/>
      <c r="AH10" s="63"/>
      <c r="AI10" s="63"/>
      <c r="AJ10" s="63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9"/>
      <c r="AA11" s="12"/>
      <c r="AB11" s="12"/>
      <c r="AC11" s="12"/>
      <c r="AD11" s="12"/>
      <c r="AE11" s="12"/>
      <c r="AF11" s="67"/>
      <c r="AG11" s="10"/>
      <c r="AH11" s="63"/>
      <c r="AI11" s="63"/>
      <c r="AJ11" s="63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36</v>
      </c>
      <c r="Z12" s="69" t="s">
        <v>38</v>
      </c>
      <c r="AA12" s="12">
        <v>22</v>
      </c>
      <c r="AB12" s="12">
        <v>2</v>
      </c>
      <c r="AC12" s="12">
        <v>24</v>
      </c>
      <c r="AD12" s="12">
        <v>15</v>
      </c>
      <c r="AE12" s="12"/>
      <c r="AF12" s="67"/>
      <c r="AG12" s="10"/>
      <c r="AH12" s="63"/>
      <c r="AI12" s="63"/>
      <c r="AJ12" s="63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10</v>
      </c>
      <c r="F13" s="36">
        <f>SUM(F4:F12)</f>
        <v>0</v>
      </c>
      <c r="G13" s="36">
        <f>SUM(G4:G12)</f>
        <v>5</v>
      </c>
      <c r="H13" s="36">
        <f>SUM(H4:H12)</f>
        <v>6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8</v>
      </c>
      <c r="R13" s="36">
        <f>SUM(R4:R12)</f>
        <v>2</v>
      </c>
      <c r="S13" s="36">
        <f>SUM(S4:S12)</f>
        <v>5</v>
      </c>
      <c r="T13" s="36">
        <f>SUM(T4:T12)</f>
        <v>5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127</v>
      </c>
      <c r="AB13" s="36">
        <f>SUM(AB4:AB12)</f>
        <v>11</v>
      </c>
      <c r="AC13" s="36">
        <f>SUM(AC4:AC12)</f>
        <v>128</v>
      </c>
      <c r="AD13" s="36">
        <f>SUM(AD4:AD12)</f>
        <v>102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27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18</v>
      </c>
      <c r="F17" s="46">
        <f>PRODUCT(F13+R13)</f>
        <v>2</v>
      </c>
      <c r="G17" s="46">
        <f>PRODUCT(G13+S13)</f>
        <v>10</v>
      </c>
      <c r="H17" s="46">
        <f>PRODUCT(H13+T13)</f>
        <v>11</v>
      </c>
      <c r="I17" s="46">
        <f>PRODUCT(I13+U13)</f>
        <v>0</v>
      </c>
      <c r="J17" s="59">
        <v>0</v>
      </c>
      <c r="K17" s="16">
        <f>PRODUCT(K13+W13)</f>
        <v>0</v>
      </c>
      <c r="L17" s="52">
        <f>PRODUCT((F17+G17)/E17)</f>
        <v>0.66666666666666663</v>
      </c>
      <c r="M17" s="52">
        <f>PRODUCT(H17/E17)</f>
        <v>0.61111111111111116</v>
      </c>
      <c r="N17" s="52">
        <f>PRODUCT((F17+G17+H17)/E17)</f>
        <v>1.2777777777777777</v>
      </c>
      <c r="O17" s="52">
        <f>PRODUCT(I17/E17)</f>
        <v>0</v>
      </c>
      <c r="Q17" s="17"/>
      <c r="R17" s="17"/>
      <c r="S17" s="17"/>
      <c r="T17" s="53" t="s">
        <v>26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127</v>
      </c>
      <c r="F18" s="46">
        <f>PRODUCT(AB13+AN13)</f>
        <v>11</v>
      </c>
      <c r="G18" s="46">
        <f>PRODUCT(AC13+AO13)</f>
        <v>128</v>
      </c>
      <c r="H18" s="46">
        <f>PRODUCT(AD13+AP13)</f>
        <v>102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1.094488188976378</v>
      </c>
      <c r="M18" s="52">
        <f>PRODUCT(H18/E18)</f>
        <v>0.80314960629921262</v>
      </c>
      <c r="N18" s="52">
        <f>PRODUCT((F18+G18+H18)/E18)</f>
        <v>1.8976377952755905</v>
      </c>
      <c r="O18" s="52">
        <f>PRODUCT(I18/E18)</f>
        <v>0</v>
      </c>
      <c r="Q18" s="17"/>
      <c r="R18" s="17"/>
      <c r="S18" s="16"/>
      <c r="T18" s="53" t="s">
        <v>24</v>
      </c>
      <c r="U18" s="10"/>
      <c r="V18" s="1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145</v>
      </c>
      <c r="F19" s="46">
        <f t="shared" ref="F19:I19" si="0">SUM(F16:F18)</f>
        <v>13</v>
      </c>
      <c r="G19" s="46">
        <f t="shared" si="0"/>
        <v>138</v>
      </c>
      <c r="H19" s="46">
        <f t="shared" si="0"/>
        <v>113</v>
      </c>
      <c r="I19" s="46">
        <f t="shared" si="0"/>
        <v>0</v>
      </c>
      <c r="J19" s="59">
        <v>0</v>
      </c>
      <c r="K19" s="16" t="e">
        <f>SUM(K16:K18)</f>
        <v>#DIV/0!</v>
      </c>
      <c r="L19" s="52">
        <f>PRODUCT((F19+G19)/E19)</f>
        <v>1.0413793103448277</v>
      </c>
      <c r="M19" s="52">
        <f>PRODUCT(H19/E19)</f>
        <v>0.77931034482758621</v>
      </c>
      <c r="N19" s="52">
        <f>PRODUCT((F19+G19+H19)/E19)</f>
        <v>1.8206896551724139</v>
      </c>
      <c r="O19" s="52">
        <f>PRODUCT(I19/E19)</f>
        <v>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/>
      <c r="AL212"/>
    </row>
    <row r="213" spans="12:38" ht="14.25" x14ac:dyDescent="0.2">
      <c r="L213"/>
      <c r="M213"/>
      <c r="N213"/>
      <c r="O213"/>
      <c r="P213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2018-12-23T18:47:11Z</dcterms:modified>
</cp:coreProperties>
</file>