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9" i="5" l="1"/>
  <c r="AS10" i="5" l="1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5" i="5" l="1"/>
  <c r="J15" i="5" s="1"/>
  <c r="F15" i="5"/>
  <c r="L15" i="5" s="1"/>
  <c r="H15" i="5"/>
  <c r="H16" i="5" s="1"/>
  <c r="M16" i="5" s="1"/>
  <c r="AF10" i="5"/>
  <c r="O16" i="5"/>
  <c r="O15" i="5"/>
  <c r="K16" i="5"/>
  <c r="J16" i="5" s="1"/>
  <c r="M15" i="5" l="1"/>
  <c r="N15" i="5"/>
  <c r="F16" i="5"/>
  <c r="L16" i="5" l="1"/>
  <c r="N16" i="5"/>
</calcChain>
</file>

<file path=xl/sharedStrings.xml><?xml version="1.0" encoding="utf-8"?>
<sst xmlns="http://schemas.openxmlformats.org/spreadsheetml/2006/main" count="77" uniqueCount="35">
  <si>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</si>
  <si>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</si>
  <si>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</si>
  <si>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</si>
  <si>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</si>
  <si>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</si>
  <si>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</si>
  <si>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</si>
  <si>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</si>
  <si>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</si>
  <si>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</si>
  <si>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</si>
  <si>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</si>
  <si>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</si>
  <si>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</si>
  <si>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</si>
  <si>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</si>
  <si>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</si>
  <si>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</si>
  <si>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</si>
  <si>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</si>
  <si>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</si>
  <si>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</si>
  <si>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</si>
  <si>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HP-K = Haapajärven Pesä-Kiilat  (1990)</t>
  </si>
  <si>
    <t>YK = Ylivieskan Kuula  (1909)</t>
  </si>
  <si>
    <t>Jarkko Nummela</t>
  </si>
  <si>
    <t>10.</t>
  </si>
  <si>
    <t>HaU</t>
  </si>
  <si>
    <t>9.</t>
  </si>
  <si>
    <t>YK  2</t>
  </si>
  <si>
    <t>HP-K</t>
  </si>
  <si>
    <t>HP-K  2</t>
  </si>
  <si>
    <t>29.1.1990   Haapavesi</t>
  </si>
  <si>
    <t>HaU = Haapaveden Urheilijat  (1938),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</si>
</sst>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27</v>
      </c>
      <c r="Z4" s="1" t="s">
        <v>32</v>
      </c>
      <c r="AA4" s="12">
        <v>10</v>
      </c>
      <c r="AB4" s="12">
        <v>1</v>
      </c>
      <c r="AC4" s="12">
        <v>1</v>
      </c>
      <c r="AD4" s="12">
        <v>4</v>
      </c>
      <c r="AE4" s="12">
        <v>17</v>
      </c>
      <c r="AF4" s="68">
        <v>0.43580000000000002</v>
      </c>
      <c r="AG4" s="69">
        <v>39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27</v>
      </c>
      <c r="Z6" s="1" t="s">
        <v>28</v>
      </c>
      <c r="AA6" s="12">
        <v>17</v>
      </c>
      <c r="AB6" s="12">
        <v>3</v>
      </c>
      <c r="AC6" s="12">
        <v>19</v>
      </c>
      <c r="AD6" s="12">
        <v>16</v>
      </c>
      <c r="AE6" s="12">
        <v>79</v>
      </c>
      <c r="AF6" s="68">
        <v>0.58079999999999998</v>
      </c>
      <c r="AG6" s="69">
        <v>136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29</v>
      </c>
      <c r="Z7" s="1" t="s">
        <v>30</v>
      </c>
      <c r="AA7" s="12">
        <v>9</v>
      </c>
      <c r="AB7" s="12">
        <v>0</v>
      </c>
      <c r="AC7" s="12">
        <v>4</v>
      </c>
      <c r="AD7" s="12">
        <v>1</v>
      </c>
      <c r="AE7" s="12">
        <v>21</v>
      </c>
      <c r="AF7" s="68">
        <v>0.375</v>
      </c>
      <c r="AG7" s="69">
        <v>56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2018</v>
      </c>
      <c r="Y9" s="12" t="s">
        <v>29</v>
      </c>
      <c r="Z9" s="1" t="s">
        <v>31</v>
      </c>
      <c r="AA9" s="12">
        <v>15</v>
      </c>
      <c r="AB9" s="12">
        <v>0</v>
      </c>
      <c r="AC9" s="12">
        <v>11</v>
      </c>
      <c r="AD9" s="12">
        <v>4</v>
      </c>
      <c r="AE9" s="12">
        <v>48</v>
      </c>
      <c r="AF9" s="68">
        <v>0.45710000000000001</v>
      </c>
      <c r="AG9" s="69">
        <f>PRODUCT(AE9/AF9)</f>
        <v>105.00984467293809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51</v>
      </c>
      <c r="AB10" s="36">
        <f>SUM(AB4:AB9)</f>
        <v>4</v>
      </c>
      <c r="AC10" s="36">
        <f>SUM(AC4:AC9)</f>
        <v>35</v>
      </c>
      <c r="AD10" s="36">
        <f>SUM(AD4:AD9)</f>
        <v>25</v>
      </c>
      <c r="AE10" s="36">
        <f>SUM(AE4:AE9)</f>
        <v>165</v>
      </c>
      <c r="AF10" s="37">
        <f>PRODUCT(AE10/AG10)</f>
        <v>0.4910570407858319</v>
      </c>
      <c r="AG10" s="21">
        <f>SUM(AG4:AG9)</f>
        <v>336.00984467293807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25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51</v>
      </c>
      <c r="F15" s="47">
        <f>PRODUCT(AB10+AN10)</f>
        <v>4</v>
      </c>
      <c r="G15" s="47">
        <f>PRODUCT(AC10+AO10)</f>
        <v>35</v>
      </c>
      <c r="H15" s="47">
        <f>PRODUCT(AD10+AP10)</f>
        <v>25</v>
      </c>
      <c r="I15" s="47">
        <f>PRODUCT(AE10+AQ10)</f>
        <v>165</v>
      </c>
      <c r="J15" s="60">
        <f>PRODUCT(I15/K15)</f>
        <v>0.4910570407858319</v>
      </c>
      <c r="K15" s="10">
        <f>PRODUCT(AG10+AS10)</f>
        <v>336.00984467293807</v>
      </c>
      <c r="L15" s="53">
        <f>PRODUCT((F15+G15)/E15)</f>
        <v>0.76470588235294112</v>
      </c>
      <c r="M15" s="53">
        <f>PRODUCT(H15/E15)</f>
        <v>0.49019607843137253</v>
      </c>
      <c r="N15" s="53">
        <f>PRODUCT((F15+G15+H15)/E15)</f>
        <v>1.2549019607843137</v>
      </c>
      <c r="O15" s="53">
        <f>PRODUCT(I15/E15)</f>
        <v>3.2352941176470589</v>
      </c>
      <c r="Q15" s="17"/>
      <c r="R15" s="17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51</v>
      </c>
      <c r="F16" s="47">
        <f t="shared" ref="F16:I16" si="0">SUM(F13:F15)</f>
        <v>4</v>
      </c>
      <c r="G16" s="47">
        <f t="shared" si="0"/>
        <v>35</v>
      </c>
      <c r="H16" s="47">
        <f t="shared" si="0"/>
        <v>25</v>
      </c>
      <c r="I16" s="47">
        <f t="shared" si="0"/>
        <v>165</v>
      </c>
      <c r="J16" s="60">
        <f>PRODUCT(I16/K16)</f>
        <v>0.4910570407858319</v>
      </c>
      <c r="K16" s="16">
        <f>SUM(K13:K15)</f>
        <v>336.00984467293807</v>
      </c>
      <c r="L16" s="53">
        <f>PRODUCT((F16+G16)/E16)</f>
        <v>0.76470588235294112</v>
      </c>
      <c r="M16" s="53">
        <f>PRODUCT(H16/E16)</f>
        <v>0.49019607843137253</v>
      </c>
      <c r="N16" s="53">
        <f>PRODUCT((F16+G16+H16)/E16)</f>
        <v>1.2549019607843137</v>
      </c>
      <c r="O16" s="53">
        <f>PRODUCT(I16/E16)</f>
        <v>3.2352941176470589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  <c r="AK181" s="10"/>
      <c r="AL181" s="10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</row>
    <row r="183" spans="12:38" x14ac:dyDescent="0.25"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</row>
    <row r="184" spans="12:38" x14ac:dyDescent="0.25"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2018-11-23T14:33:43Z</dcterms:modified>
</cp:coreProperties>
</file>