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AF6" i="4" l="1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F12" i="4"/>
  <c r="H12" i="4"/>
  <c r="O11" i="4"/>
  <c r="J11" i="4"/>
  <c r="E12" i="4"/>
  <c r="G12" i="4"/>
  <c r="M11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<sst xmlns="http://schemas.openxmlformats.org/spreadsheetml/2006/main" count="72" uniqueCount="32">
  <si>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</si>
  <si>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</si>
  <si>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</si>
  <si>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</si>
  <si>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</si>
  <si>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</si>
  <si>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</si>
  <si>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</si>
  <si>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</si>
  <si>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</si>
  <si>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</si>
  <si>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</si>
  <si>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</si>
  <si>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</si>
  <si>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</si>
  <si>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</si>
  <si>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</si>
  <si>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</si>
  <si>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</si>
  <si>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</si>
  <si>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</si>
  <si>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</si>
  <si>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</si>
  <si>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</si>
  <si>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PattU  2</t>
  </si>
  <si>
    <t>Pattijoen Urheilijat Juniorit  (2012),  kasvattajaseura</t>
  </si>
  <si>
    <t>9.</t>
  </si>
  <si>
    <t>Ville Nurkkala</t>
  </si>
  <si>
    <t>4.</t>
  </si>
  <si>
    <t>Lippo Jun  2</t>
  </si>
  <si>
    <t>5.2.2003   Ruukki</t>
  </si>
  <si>
    <t>Lippo Juniorit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</si>
</sst>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2.710937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2019</v>
      </c>
      <c r="Y4" s="14" t="s">
        <v>26</v>
      </c>
      <c r="Z4" s="1" t="s">
        <v>24</v>
      </c>
      <c r="AA4" s="12">
        <v>2</v>
      </c>
      <c r="AB4" s="12">
        <v>0</v>
      </c>
      <c r="AC4" s="12">
        <v>0</v>
      </c>
      <c r="AD4" s="13">
        <v>0</v>
      </c>
      <c r="AE4" s="12">
        <v>0</v>
      </c>
      <c r="AF4" s="65">
        <v>0</v>
      </c>
      <c r="AG4" s="19">
        <v>3</v>
      </c>
      <c r="AH4" s="58"/>
      <c r="AI4" s="7"/>
      <c r="AJ4" s="7"/>
      <c r="AK4" s="7"/>
      <c r="AL4" s="10"/>
      <c r="AM4" s="1"/>
      <c r="AN4" s="1"/>
      <c r="AO4" s="1"/>
      <c r="AP4" s="1"/>
      <c r="AQ4" s="1"/>
      <c r="AR4" s="50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28</v>
      </c>
      <c r="Z5" s="1" t="s">
        <v>29</v>
      </c>
      <c r="AA5" s="12">
        <v>8</v>
      </c>
      <c r="AB5" s="12">
        <v>0</v>
      </c>
      <c r="AC5" s="12">
        <v>1</v>
      </c>
      <c r="AD5" s="12">
        <v>4</v>
      </c>
      <c r="AE5" s="12">
        <v>14</v>
      </c>
      <c r="AF5" s="32">
        <v>0.41170000000000001</v>
      </c>
      <c r="AG5" s="19">
        <v>34</v>
      </c>
      <c r="AH5" s="58"/>
      <c r="AI5" s="7"/>
      <c r="AJ5" s="7"/>
      <c r="AK5" s="7"/>
      <c r="AL5" s="66"/>
      <c r="AM5" s="12"/>
      <c r="AN5" s="12"/>
      <c r="AO5" s="13"/>
      <c r="AP5" s="12"/>
      <c r="AQ5" s="12"/>
      <c r="AR5" s="6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2"/>
      <c r="O6" s="6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14</v>
      </c>
      <c r="AF6" s="37">
        <f>PRODUCT(AE6/AG6)</f>
        <v>0.3783783783783784</v>
      </c>
      <c r="AG6" s="21">
        <f>SUM(AG4:AG5)</f>
        <v>37</v>
      </c>
      <c r="AH6" s="18"/>
      <c r="AI6" s="29"/>
      <c r="AJ6" s="62"/>
      <c r="AK6" s="6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52" t="s">
        <v>25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52" t="s">
        <v>31</v>
      </c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10</v>
      </c>
      <c r="F11" s="45">
        <f>PRODUCT(AB6+AN6)</f>
        <v>0</v>
      </c>
      <c r="G11" s="45">
        <f>PRODUCT(AC6+AO6)</f>
        <v>1</v>
      </c>
      <c r="H11" s="45">
        <f>PRODUCT(AD6+AP6)</f>
        <v>4</v>
      </c>
      <c r="I11" s="45">
        <f>PRODUCT(AE6+AQ6)</f>
        <v>14</v>
      </c>
      <c r="J11" s="57">
        <f>PRODUCT(I11/K11)</f>
        <v>0.3783783783783784</v>
      </c>
      <c r="K11" s="10">
        <f>PRODUCT(AG6+AS6)</f>
        <v>37</v>
      </c>
      <c r="L11" s="51">
        <f>PRODUCT((F11+G11)/E11)</f>
        <v>0.1</v>
      </c>
      <c r="M11" s="51">
        <f>PRODUCT(H11/E11)</f>
        <v>0.4</v>
      </c>
      <c r="N11" s="51">
        <f>PRODUCT((F11+G11+H11)/E11)</f>
        <v>0.5</v>
      </c>
      <c r="O11" s="51">
        <f>PRODUCT(I11/E11)</f>
        <v>1.4</v>
      </c>
      <c r="Q11" s="17"/>
      <c r="R11" s="17"/>
      <c r="S11" s="16"/>
      <c r="T11" s="16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10</v>
      </c>
      <c r="F12" s="45">
        <f t="shared" ref="F12:I12" si="0">SUM(F9:F11)</f>
        <v>0</v>
      </c>
      <c r="G12" s="45">
        <f t="shared" si="0"/>
        <v>1</v>
      </c>
      <c r="H12" s="45">
        <f t="shared" si="0"/>
        <v>4</v>
      </c>
      <c r="I12" s="45">
        <f t="shared" si="0"/>
        <v>14</v>
      </c>
      <c r="J12" s="57">
        <f>PRODUCT(I12/K12)</f>
        <v>0.3783783783783784</v>
      </c>
      <c r="K12" s="16">
        <f>SUM(K9:K11)</f>
        <v>37</v>
      </c>
      <c r="L12" s="51">
        <f>PRODUCT((F12+G12)/E12)</f>
        <v>0.1</v>
      </c>
      <c r="M12" s="51">
        <f>PRODUCT(H12/E12)</f>
        <v>0.4</v>
      </c>
      <c r="N12" s="51">
        <f>PRODUCT((F12+G12+H12)/E12)</f>
        <v>0.5</v>
      </c>
      <c r="O12" s="51">
        <f>PRODUCT(I12/E12)</f>
        <v>1.4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P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2020-08-29T09:17:55Z</dcterms:modified>
</cp:coreProperties>
</file>