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N14" i="1"/>
  <c r="O14" i="1"/>
  <c r="O17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I15" i="1" s="1"/>
  <c r="X10" i="1"/>
  <c r="H15" i="1"/>
  <c r="L15" i="1" s="1"/>
  <c r="W10" i="1"/>
  <c r="G15" i="1"/>
  <c r="V10" i="1"/>
  <c r="F15" i="1"/>
  <c r="U10" i="1"/>
  <c r="E15" i="1"/>
  <c r="M10" i="1"/>
  <c r="L10" i="1"/>
  <c r="T10" i="1" s="1"/>
  <c r="K10" i="1"/>
  <c r="J10" i="1"/>
  <c r="I10" i="1"/>
  <c r="H10" i="1"/>
  <c r="H14" i="1" s="1"/>
  <c r="G10" i="1"/>
  <c r="G14" i="1" s="1"/>
  <c r="G17" i="1" s="1"/>
  <c r="F10" i="1"/>
  <c r="F14" i="1" s="1"/>
  <c r="E10" i="1"/>
  <c r="E14" i="1" s="1"/>
  <c r="E17" i="1" s="1"/>
  <c r="I14" i="1"/>
  <c r="M14" i="1" s="1"/>
  <c r="D11" i="1"/>
  <c r="K15" i="1"/>
  <c r="K14" i="1" l="1"/>
  <c r="F17" i="1"/>
  <c r="H17" i="1"/>
  <c r="L14" i="1"/>
  <c r="L17" i="1"/>
  <c r="K17" i="1"/>
  <c r="M15" i="1"/>
  <c r="I17" i="1"/>
  <c r="M17" i="1" l="1"/>
  <c r="N17" i="1"/>
</calcChain>
</file>

<file path=xl/sharedStrings.xml><?xml version="1.0" encoding="utf-8"?>
<sst xmlns="http://schemas.openxmlformats.org/spreadsheetml/2006/main" count="126" uniqueCount="77">
  <si>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</si>
  <si>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</si>
  <si>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</si>
  <si>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</si>
  <si>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</si>
  <si>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</si>
  <si>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</si>
  <si>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</si>
  <si>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</si>
  <si>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</si>
  <si>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</si>
  <si>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</si>
  <si>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</si>
  <si>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</si>
  <si>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</si>
  <si>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</si>
  <si>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</si>
  <si>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</si>
  <si>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</si>
  <si>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</si>
  <si>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</si>
  <si>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</si>
  <si>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</si>
  <si>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</si>
  <si>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</si>
  <si>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</si>
  <si>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</si>
  <si>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</si>
  <si>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</si>
  <si>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</si>
  <si>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</si>
  <si>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</si>
  <si>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</si>
  <si>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</si>
  <si>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Terhi Alanen</t>
  </si>
  <si>
    <t>PeTo</t>
  </si>
  <si>
    <t>13.3.1978</t>
  </si>
  <si>
    <t>PeTo = Peräseinäjoen Toive  (1927)</t>
  </si>
  <si>
    <t>ykköspesis</t>
  </si>
  <si>
    <t>10.</t>
  </si>
  <si>
    <t>8.</t>
  </si>
  <si>
    <t>3.</t>
  </si>
  <si>
    <t>5.</t>
  </si>
  <si>
    <t>L+T</t>
  </si>
  <si>
    <t>7.</t>
  </si>
  <si>
    <t>ENSIMMÄISET</t>
  </si>
  <si>
    <t>Ottelu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</si>
  <si>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</si>
  <si>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</si>
  <si>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</si>
  <si>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</si>
  <si>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</si>
  <si>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</si>
  <si>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</si>
  <si>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</si>
  <si>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</si>
  <si>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</si>
  <si>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</si>
  <si>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</si>
  <si>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</si>
  <si>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</si>
  <si>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05.08. 2000  Oulu</t>
  </si>
  <si>
    <t>1-0  (2-2, 4-2)</t>
  </si>
  <si>
    <t>Länsi</t>
  </si>
  <si>
    <t>II p</t>
  </si>
  <si>
    <t>Risto Ojanperä</t>
  </si>
  <si>
    <t>4054</t>
  </si>
  <si>
    <t>22 v  4 kk  23 pv</t>
  </si>
  <si>
    <t>jok</t>
  </si>
  <si>
    <t>NAISET</t>
  </si>
  <si>
    <t xml:space="preserve"> ITÄ - LÄNSI - KORTTI</t>
  </si>
  <si>
    <t>3/5</t>
  </si>
  <si>
    <t>1/2</t>
  </si>
  <si>
    <t>2/3</t>
  </si>
  <si>
    <t xml:space="preserve">Lyöty </t>
  </si>
  <si>
    <t xml:space="preserve">Tuotu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</si>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</sst>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8" fillId="6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0" fontId="1" fillId="7" borderId="13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5.85546875" style="54" customWidth="1"/>
    <col min="4" max="4" width="7.285156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18" width="5.7109375" style="66" customWidth="1"/>
    <col min="19" max="19" width="5.7109375" style="65" customWidth="1"/>
    <col min="20" max="20" width="0.7109375" style="36" customWidth="1"/>
    <col min="21" max="28" width="5.7109375" style="55" customWidth="1"/>
    <col min="29" max="32" width="5.7109375" style="25" customWidth="1"/>
    <col min="33" max="33" width="5.7109375" style="56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34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57">
        <v>1996</v>
      </c>
      <c r="C4" s="57"/>
      <c r="D4" s="58" t="s">
        <v>35</v>
      </c>
      <c r="E4" s="57"/>
      <c r="F4" s="60" t="s">
        <v>38</v>
      </c>
      <c r="G4" s="62"/>
      <c r="H4" s="61"/>
      <c r="I4" s="57"/>
      <c r="J4" s="57"/>
      <c r="K4" s="57"/>
      <c r="L4" s="57"/>
      <c r="M4" s="57"/>
      <c r="N4" s="59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57">
        <v>1997</v>
      </c>
      <c r="C5" s="57"/>
      <c r="D5" s="58" t="s">
        <v>35</v>
      </c>
      <c r="E5" s="57"/>
      <c r="F5" s="60" t="s">
        <v>38</v>
      </c>
      <c r="G5" s="62"/>
      <c r="H5" s="61"/>
      <c r="I5" s="57"/>
      <c r="J5" s="57"/>
      <c r="K5" s="57"/>
      <c r="L5" s="57"/>
      <c r="M5" s="57"/>
      <c r="N5" s="5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 t="s">
        <v>76</v>
      </c>
      <c r="AA5" s="29" t="s">
        <v>76</v>
      </c>
      <c r="AB5" s="29" t="s">
        <v>76</v>
      </c>
      <c r="AC5" s="29" t="s">
        <v>76</v>
      </c>
      <c r="AD5" s="29" t="s">
        <v>76</v>
      </c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 t="s">
        <v>39</v>
      </c>
      <c r="D6" s="27" t="s">
        <v>35</v>
      </c>
      <c r="E6" s="26">
        <v>22</v>
      </c>
      <c r="F6" s="26">
        <v>1</v>
      </c>
      <c r="G6" s="26">
        <v>24</v>
      </c>
      <c r="H6" s="26">
        <v>5</v>
      </c>
      <c r="I6" s="26">
        <v>56</v>
      </c>
      <c r="J6" s="26">
        <v>8</v>
      </c>
      <c r="K6" s="26">
        <v>10</v>
      </c>
      <c r="L6" s="26">
        <v>13</v>
      </c>
      <c r="M6" s="26">
        <v>25</v>
      </c>
      <c r="N6" s="28">
        <v>0.47499999999999998</v>
      </c>
      <c r="O6" s="24">
        <v>118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 t="s">
        <v>76</v>
      </c>
      <c r="AA6" s="29" t="s">
        <v>76</v>
      </c>
      <c r="AB6" s="29" t="s">
        <v>76</v>
      </c>
      <c r="AC6" s="29" t="s">
        <v>76</v>
      </c>
      <c r="AD6" s="29" t="s">
        <v>76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 t="s">
        <v>40</v>
      </c>
      <c r="D7" s="27" t="s">
        <v>35</v>
      </c>
      <c r="E7" s="26">
        <v>22</v>
      </c>
      <c r="F7" s="26">
        <v>4</v>
      </c>
      <c r="G7" s="26">
        <v>44</v>
      </c>
      <c r="H7" s="26">
        <v>7</v>
      </c>
      <c r="I7" s="26">
        <v>72</v>
      </c>
      <c r="J7" s="26">
        <v>3</v>
      </c>
      <c r="K7" s="26">
        <v>1</v>
      </c>
      <c r="L7" s="26">
        <v>20</v>
      </c>
      <c r="M7" s="26">
        <v>48</v>
      </c>
      <c r="N7" s="28">
        <v>0.47399999999999998</v>
      </c>
      <c r="O7" s="24">
        <v>152</v>
      </c>
      <c r="P7" s="18" t="s">
        <v>42</v>
      </c>
      <c r="Q7" s="18"/>
      <c r="R7" s="18"/>
      <c r="S7" s="18"/>
      <c r="T7" s="24"/>
      <c r="U7" s="26">
        <v>3</v>
      </c>
      <c r="V7" s="26">
        <v>0</v>
      </c>
      <c r="W7" s="26">
        <v>1</v>
      </c>
      <c r="X7" s="26">
        <v>0</v>
      </c>
      <c r="Y7" s="26">
        <v>8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2000</v>
      </c>
      <c r="C8" s="26" t="s">
        <v>41</v>
      </c>
      <c r="D8" s="27" t="s">
        <v>35</v>
      </c>
      <c r="E8" s="26">
        <v>22</v>
      </c>
      <c r="F8" s="26">
        <v>2</v>
      </c>
      <c r="G8" s="26">
        <v>53</v>
      </c>
      <c r="H8" s="26">
        <v>7</v>
      </c>
      <c r="I8" s="26">
        <v>87</v>
      </c>
      <c r="J8" s="26">
        <v>1</v>
      </c>
      <c r="K8" s="26">
        <v>6</v>
      </c>
      <c r="L8" s="26">
        <v>25</v>
      </c>
      <c r="M8" s="26">
        <v>55</v>
      </c>
      <c r="N8" s="28">
        <v>0.46500000000000002</v>
      </c>
      <c r="O8" s="24">
        <v>187</v>
      </c>
      <c r="P8" s="26" t="s">
        <v>41</v>
      </c>
      <c r="Q8" s="18"/>
      <c r="R8" s="18" t="s">
        <v>44</v>
      </c>
      <c r="S8" s="18"/>
      <c r="T8" s="24"/>
      <c r="U8" s="26">
        <v>11</v>
      </c>
      <c r="V8" s="26">
        <v>0</v>
      </c>
      <c r="W8" s="26">
        <v>26</v>
      </c>
      <c r="X8" s="26">
        <v>7</v>
      </c>
      <c r="Y8" s="26">
        <v>41</v>
      </c>
      <c r="Z8" s="29"/>
      <c r="AA8" s="29"/>
      <c r="AB8" s="29"/>
      <c r="AC8" s="29"/>
      <c r="AD8" s="29"/>
      <c r="AE8" s="26">
        <v>1</v>
      </c>
      <c r="AF8" s="26"/>
      <c r="AG8" s="26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42</v>
      </c>
      <c r="D9" s="27" t="s">
        <v>35</v>
      </c>
      <c r="E9" s="26">
        <v>24</v>
      </c>
      <c r="F9" s="26">
        <v>0</v>
      </c>
      <c r="G9" s="26">
        <v>44</v>
      </c>
      <c r="H9" s="26">
        <v>5</v>
      </c>
      <c r="I9" s="26">
        <v>70</v>
      </c>
      <c r="J9" s="26">
        <v>2</v>
      </c>
      <c r="K9" s="26">
        <v>2</v>
      </c>
      <c r="L9" s="26">
        <v>22</v>
      </c>
      <c r="M9" s="26">
        <v>44</v>
      </c>
      <c r="N9" s="28">
        <v>0.41199999999999998</v>
      </c>
      <c r="O9" s="24">
        <v>170</v>
      </c>
      <c r="P9" s="18" t="s">
        <v>39</v>
      </c>
      <c r="Q9" s="18"/>
      <c r="R9" s="18"/>
      <c r="S9" s="18"/>
      <c r="T9" s="24"/>
      <c r="U9" s="26">
        <v>3</v>
      </c>
      <c r="V9" s="26">
        <v>0</v>
      </c>
      <c r="W9" s="26">
        <v>3</v>
      </c>
      <c r="X9" s="26">
        <v>0</v>
      </c>
      <c r="Y9" s="26">
        <v>6</v>
      </c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90</v>
      </c>
      <c r="F10" s="18">
        <f t="shared" si="0"/>
        <v>7</v>
      </c>
      <c r="G10" s="18">
        <f t="shared" si="0"/>
        <v>165</v>
      </c>
      <c r="H10" s="18">
        <f t="shared" si="0"/>
        <v>24</v>
      </c>
      <c r="I10" s="18">
        <f t="shared" si="0"/>
        <v>285</v>
      </c>
      <c r="J10" s="18">
        <f t="shared" si="0"/>
        <v>14</v>
      </c>
      <c r="K10" s="18">
        <f t="shared" si="0"/>
        <v>19</v>
      </c>
      <c r="L10" s="18">
        <f t="shared" si="0"/>
        <v>80</v>
      </c>
      <c r="M10" s="18">
        <f t="shared" si="0"/>
        <v>172</v>
      </c>
      <c r="N10" s="30">
        <v>0.45500000000000002</v>
      </c>
      <c r="O10" s="31">
        <f>SUM(O6:O9)</f>
        <v>627</v>
      </c>
      <c r="P10" s="18"/>
      <c r="Q10" s="18"/>
      <c r="R10" s="18"/>
      <c r="S10" s="18"/>
      <c r="T10" s="24" t="e">
        <f t="shared" ref="T10" si="1">PRODUCT(L10/S10)</f>
        <v>#DIV/0!</v>
      </c>
      <c r="U10" s="18">
        <f t="shared" ref="U10:AJ10" si="2">SUM(U4:U9)</f>
        <v>17</v>
      </c>
      <c r="V10" s="18">
        <f t="shared" si="2"/>
        <v>0</v>
      </c>
      <c r="W10" s="18">
        <f t="shared" si="2"/>
        <v>30</v>
      </c>
      <c r="X10" s="18">
        <f t="shared" si="2"/>
        <v>7</v>
      </c>
      <c r="Y10" s="18">
        <f t="shared" si="2"/>
        <v>55</v>
      </c>
      <c r="Z10" s="18">
        <f t="shared" si="2"/>
        <v>0</v>
      </c>
      <c r="AA10" s="18">
        <f t="shared" si="2"/>
        <v>0</v>
      </c>
      <c r="AB10" s="18">
        <f t="shared" si="2"/>
        <v>0</v>
      </c>
      <c r="AC10" s="18">
        <f t="shared" si="2"/>
        <v>0</v>
      </c>
      <c r="AD10" s="18">
        <f t="shared" si="2"/>
        <v>0</v>
      </c>
      <c r="AE10" s="18">
        <f t="shared" si="2"/>
        <v>1</v>
      </c>
      <c r="AF10" s="18">
        <f t="shared" si="2"/>
        <v>0</v>
      </c>
      <c r="AG10" s="18">
        <f t="shared" si="2"/>
        <v>0</v>
      </c>
      <c r="AH10" s="18">
        <f t="shared" si="2"/>
        <v>0</v>
      </c>
      <c r="AI10" s="18">
        <f t="shared" si="2"/>
        <v>0</v>
      </c>
      <c r="AJ10" s="18">
        <f t="shared" si="2"/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7" t="s">
        <v>2</v>
      </c>
      <c r="C11" s="32"/>
      <c r="D11" s="33">
        <f>SUM(F10:H10)+((I10-F10-G10)/3)+(E10/3)+(AE10*25)+(AF10*25)+(AG10*10)+(AH10*25)+(AI10*20)+(AJ10*15)</f>
        <v>303.66666666666663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35"/>
      <c r="AJ11" s="1"/>
      <c r="AK11" s="23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32</v>
      </c>
      <c r="O13" s="24"/>
      <c r="P13" s="39" t="s">
        <v>45</v>
      </c>
      <c r="Q13" s="12"/>
      <c r="R13" s="12"/>
      <c r="S13" s="12"/>
      <c r="T13" s="67"/>
      <c r="U13" s="67"/>
      <c r="V13" s="67"/>
      <c r="W13" s="67"/>
      <c r="X13" s="67"/>
      <c r="Y13" s="12"/>
      <c r="Z13" s="12"/>
      <c r="AA13" s="12"/>
      <c r="AB13" s="12"/>
      <c r="AC13" s="12"/>
      <c r="AD13" s="12"/>
      <c r="AE13" s="12"/>
      <c r="AF13" s="11"/>
      <c r="AG13" s="12"/>
      <c r="AH13" s="12"/>
      <c r="AI13" s="12"/>
      <c r="AJ13" s="4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9" t="s">
        <v>17</v>
      </c>
      <c r="C14" s="12"/>
      <c r="D14" s="40"/>
      <c r="E14" s="26">
        <f>PRODUCT(E10)</f>
        <v>90</v>
      </c>
      <c r="F14" s="26">
        <f>PRODUCT(F10)</f>
        <v>7</v>
      </c>
      <c r="G14" s="26">
        <f>PRODUCT(G10)</f>
        <v>165</v>
      </c>
      <c r="H14" s="26">
        <f>PRODUCT(H10)</f>
        <v>24</v>
      </c>
      <c r="I14" s="26">
        <f>PRODUCT(I10)</f>
        <v>285</v>
      </c>
      <c r="J14" s="1"/>
      <c r="K14" s="41">
        <f>PRODUCT((F14+G14)/E14)</f>
        <v>1.9111111111111112</v>
      </c>
      <c r="L14" s="41">
        <f>PRODUCT(H14/E14)</f>
        <v>0.26666666666666666</v>
      </c>
      <c r="M14" s="41">
        <f>PRODUCT(I14/E14)</f>
        <v>3.1666666666666665</v>
      </c>
      <c r="N14" s="28">
        <f>PRODUCT(N10)</f>
        <v>0.45500000000000002</v>
      </c>
      <c r="O14" s="24">
        <f>PRODUCT(O10)</f>
        <v>627</v>
      </c>
      <c r="P14" s="69" t="s">
        <v>46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71"/>
      <c r="AH14" s="71"/>
      <c r="AI14" s="72"/>
      <c r="AJ14" s="127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2" t="s">
        <v>18</v>
      </c>
      <c r="C15" s="43"/>
      <c r="D15" s="44"/>
      <c r="E15" s="26">
        <f>PRODUCT(U10)</f>
        <v>17</v>
      </c>
      <c r="F15" s="26">
        <f>PRODUCT(V10)</f>
        <v>0</v>
      </c>
      <c r="G15" s="26">
        <f>PRODUCT(W10)</f>
        <v>30</v>
      </c>
      <c r="H15" s="26">
        <f>PRODUCT(X10)</f>
        <v>7</v>
      </c>
      <c r="I15" s="26">
        <f>PRODUCT(Y10)</f>
        <v>55</v>
      </c>
      <c r="J15" s="1"/>
      <c r="K15" s="41">
        <f>PRODUCT((F15+G15)/E15)</f>
        <v>1.7647058823529411</v>
      </c>
      <c r="L15" s="41">
        <f>PRODUCT(H15/E15)</f>
        <v>0.41176470588235292</v>
      </c>
      <c r="M15" s="41">
        <f>PRODUCT(I15/E15)</f>
        <v>3.2352941176470589</v>
      </c>
      <c r="N15" s="28">
        <v>0.437</v>
      </c>
      <c r="O15" s="63">
        <v>126</v>
      </c>
      <c r="P15" s="74" t="s">
        <v>74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76"/>
      <c r="AH15" s="76"/>
      <c r="AI15" s="77"/>
      <c r="AJ15" s="128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19</v>
      </c>
      <c r="C16" s="46"/>
      <c r="D16" s="47"/>
      <c r="E16" s="29"/>
      <c r="F16" s="29"/>
      <c r="G16" s="29"/>
      <c r="H16" s="29"/>
      <c r="I16" s="29"/>
      <c r="J16" s="1"/>
      <c r="K16" s="48"/>
      <c r="L16" s="48"/>
      <c r="M16" s="48"/>
      <c r="N16" s="49"/>
      <c r="O16" s="24">
        <v>0</v>
      </c>
      <c r="P16" s="74" t="s">
        <v>75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76"/>
      <c r="AH16" s="76"/>
      <c r="AI16" s="77"/>
      <c r="AJ16" s="128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0" t="s">
        <v>20</v>
      </c>
      <c r="C17" s="51"/>
      <c r="D17" s="52"/>
      <c r="E17" s="18">
        <f>SUM(E14:E16)</f>
        <v>107</v>
      </c>
      <c r="F17" s="18">
        <f>SUM(F14:F16)</f>
        <v>7</v>
      </c>
      <c r="G17" s="18">
        <f>SUM(G14:G16)</f>
        <v>195</v>
      </c>
      <c r="H17" s="18">
        <f>SUM(H14:H16)</f>
        <v>31</v>
      </c>
      <c r="I17" s="18">
        <f>SUM(I14:I16)</f>
        <v>340</v>
      </c>
      <c r="J17" s="1"/>
      <c r="K17" s="53">
        <f>PRODUCT((F17+G17)/E17)</f>
        <v>1.8878504672897196</v>
      </c>
      <c r="L17" s="53">
        <f>PRODUCT(H17/E17)</f>
        <v>0.28971962616822428</v>
      </c>
      <c r="M17" s="53">
        <f>PRODUCT(I17/E17)</f>
        <v>3.1775700934579438</v>
      </c>
      <c r="N17" s="30">
        <f>PRODUCT(I17/O17)</f>
        <v>0.45152722443559096</v>
      </c>
      <c r="O17" s="24">
        <f>SUM(O14:O16)</f>
        <v>753</v>
      </c>
      <c r="P17" s="79" t="s">
        <v>47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1"/>
      <c r="AF17" s="83"/>
      <c r="AG17" s="81"/>
      <c r="AH17" s="81"/>
      <c r="AI17" s="82"/>
      <c r="AJ17" s="12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" t="s">
        <v>33</v>
      </c>
      <c r="C19" s="1"/>
      <c r="D19" s="1" t="s">
        <v>37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7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7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7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7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7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7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7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7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7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7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7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7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7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7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7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7"/>
      <c r="O79" s="24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7"/>
      <c r="O80" s="24"/>
      <c r="P80" s="8"/>
      <c r="Q80" s="8"/>
      <c r="R80" s="8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7"/>
      <c r="O81" s="24"/>
      <c r="P81" s="8"/>
      <c r="Q81" s="8"/>
      <c r="R81" s="8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7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7"/>
      <c r="O83" s="24"/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7"/>
      <c r="O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7"/>
      <c r="O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7"/>
      <c r="O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7"/>
      <c r="O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7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7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7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7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7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7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7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7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7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7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7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7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7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7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7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7"/>
      <c r="O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7"/>
      <c r="O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7"/>
      <c r="O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7"/>
      <c r="O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7"/>
      <c r="O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7"/>
      <c r="O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7"/>
      <c r="O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7"/>
      <c r="O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7"/>
      <c r="O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7"/>
      <c r="O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7"/>
      <c r="O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7"/>
      <c r="O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7"/>
      <c r="O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7"/>
      <c r="O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7"/>
      <c r="O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7"/>
      <c r="O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7"/>
      <c r="O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7"/>
      <c r="O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7"/>
      <c r="O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7"/>
      <c r="O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7"/>
      <c r="O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7"/>
      <c r="O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7"/>
      <c r="O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7"/>
      <c r="O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7"/>
      <c r="O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7"/>
      <c r="O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7"/>
      <c r="O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7"/>
      <c r="O130" s="24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7"/>
      <c r="O131" s="24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7"/>
      <c r="O132" s="24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7"/>
      <c r="O133" s="24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7"/>
      <c r="O134" s="24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7"/>
      <c r="O135" s="24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37"/>
      <c r="O136" s="24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24"/>
      <c r="G137" s="1"/>
      <c r="H137" s="1"/>
      <c r="I137" s="1"/>
      <c r="J137" s="1"/>
      <c r="K137" s="1"/>
      <c r="L137" s="1"/>
      <c r="M137" s="1"/>
      <c r="N137" s="37"/>
      <c r="O137" s="24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24"/>
      <c r="G138" s="1"/>
      <c r="H138" s="1"/>
      <c r="I138" s="1"/>
      <c r="J138" s="1"/>
      <c r="K138" s="1"/>
      <c r="L138" s="1"/>
      <c r="M138" s="1"/>
      <c r="N138" s="37"/>
      <c r="O138" s="24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24"/>
      <c r="G139" s="1"/>
      <c r="H139" s="1"/>
      <c r="I139" s="1"/>
      <c r="J139" s="1"/>
      <c r="K139" s="1"/>
      <c r="L139" s="1"/>
      <c r="M139" s="1"/>
      <c r="N139" s="37"/>
      <c r="O139" s="24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24"/>
      <c r="G140" s="1"/>
      <c r="H140" s="1"/>
      <c r="I140" s="1"/>
      <c r="J140" s="1"/>
      <c r="K140" s="1"/>
      <c r="L140" s="1"/>
      <c r="M140" s="1"/>
      <c r="N140" s="37"/>
      <c r="O140" s="24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24"/>
      <c r="G141" s="1"/>
      <c r="H141" s="1"/>
      <c r="I141" s="1"/>
      <c r="J141" s="1"/>
      <c r="K141" s="1"/>
      <c r="L141" s="1"/>
      <c r="M141" s="1"/>
      <c r="N141" s="37"/>
      <c r="O141" s="24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24"/>
      <c r="G142" s="1"/>
      <c r="H142" s="1"/>
      <c r="I142" s="1"/>
      <c r="J142" s="1"/>
      <c r="K142" s="1"/>
      <c r="L142" s="1"/>
      <c r="M142" s="1"/>
      <c r="N142" s="37"/>
      <c r="O142" s="24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24"/>
      <c r="G143" s="1"/>
      <c r="H143" s="1"/>
      <c r="I143" s="1"/>
      <c r="J143" s="1"/>
      <c r="K143" s="1"/>
      <c r="L143" s="1"/>
      <c r="M143" s="1"/>
      <c r="N143" s="37"/>
      <c r="O143" s="24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24"/>
      <c r="G144" s="1"/>
      <c r="H144" s="1"/>
      <c r="I144" s="1"/>
      <c r="J144" s="1"/>
      <c r="K144" s="1"/>
      <c r="L144" s="1"/>
      <c r="M144" s="1"/>
      <c r="N144" s="37"/>
      <c r="O144" s="24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24"/>
      <c r="G145" s="1"/>
      <c r="H145" s="1"/>
      <c r="I145" s="1"/>
      <c r="J145" s="1"/>
      <c r="K145" s="1"/>
      <c r="L145" s="1"/>
      <c r="M145" s="1"/>
      <c r="N145" s="37"/>
      <c r="O145" s="24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24"/>
      <c r="G146" s="1"/>
      <c r="H146" s="1"/>
      <c r="I146" s="1"/>
      <c r="J146" s="1"/>
      <c r="K146" s="1"/>
      <c r="L146" s="1"/>
      <c r="M146" s="1"/>
      <c r="N146" s="37"/>
      <c r="O146" s="24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24"/>
      <c r="G147" s="1"/>
      <c r="H147" s="1"/>
      <c r="I147" s="1"/>
      <c r="J147" s="1"/>
      <c r="K147" s="1"/>
      <c r="L147" s="1"/>
      <c r="M147" s="1"/>
      <c r="N147" s="37"/>
      <c r="O147" s="24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24"/>
      <c r="G148" s="1"/>
      <c r="H148" s="1"/>
      <c r="I148" s="1"/>
      <c r="J148" s="1"/>
      <c r="K148" s="1"/>
      <c r="L148" s="1"/>
      <c r="M148" s="1"/>
      <c r="N148" s="37"/>
      <c r="O148" s="24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24"/>
      <c r="G149" s="1"/>
      <c r="H149" s="1"/>
      <c r="I149" s="1"/>
      <c r="J149" s="1"/>
      <c r="K149" s="1"/>
      <c r="L149" s="1"/>
      <c r="M149" s="1"/>
      <c r="N149" s="37"/>
      <c r="O149" s="24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24"/>
      <c r="G150" s="1"/>
      <c r="H150" s="1"/>
      <c r="I150" s="1"/>
      <c r="J150" s="1"/>
      <c r="K150" s="1"/>
      <c r="L150" s="1"/>
      <c r="M150" s="1"/>
      <c r="N150" s="37"/>
      <c r="O150" s="24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24"/>
      <c r="G151" s="1"/>
      <c r="H151" s="1"/>
      <c r="I151" s="1"/>
      <c r="J151" s="1"/>
      <c r="K151" s="1"/>
      <c r="L151" s="1"/>
      <c r="M151" s="1"/>
      <c r="N151" s="37"/>
      <c r="O151" s="2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24"/>
      <c r="G152" s="1"/>
      <c r="H152" s="1"/>
      <c r="I152" s="1"/>
      <c r="J152" s="1"/>
      <c r="K152" s="1"/>
      <c r="L152" s="1"/>
      <c r="M152" s="1"/>
      <c r="N152" s="37"/>
      <c r="O152" s="24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24"/>
      <c r="G153" s="1"/>
      <c r="H153" s="1"/>
      <c r="I153" s="1"/>
      <c r="J153" s="1"/>
      <c r="K153" s="1"/>
      <c r="L153" s="1"/>
      <c r="M153" s="1"/>
      <c r="N153" s="37"/>
      <c r="O153" s="24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24"/>
      <c r="G154" s="1"/>
      <c r="H154" s="1"/>
      <c r="I154" s="1"/>
      <c r="J154" s="1"/>
      <c r="K154" s="1"/>
      <c r="L154" s="1"/>
      <c r="M154" s="1"/>
      <c r="N154" s="37"/>
      <c r="O154" s="24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24"/>
      <c r="G155" s="1"/>
      <c r="H155" s="1"/>
      <c r="I155" s="1"/>
      <c r="J155" s="1"/>
      <c r="K155" s="1"/>
      <c r="L155" s="1"/>
      <c r="M155" s="1"/>
      <c r="N155" s="37"/>
      <c r="O155" s="24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24"/>
      <c r="G156" s="1"/>
      <c r="H156" s="1"/>
      <c r="I156" s="1"/>
      <c r="J156" s="1"/>
      <c r="K156" s="1"/>
      <c r="L156" s="1"/>
      <c r="M156" s="1"/>
      <c r="N156" s="37"/>
      <c r="O156" s="24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24"/>
      <c r="G157" s="1"/>
      <c r="H157" s="1"/>
      <c r="I157" s="1"/>
      <c r="J157" s="1"/>
      <c r="K157" s="1"/>
      <c r="L157" s="1"/>
      <c r="M157" s="1"/>
      <c r="N157" s="37"/>
      <c r="O157" s="24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24"/>
      <c r="G158" s="1"/>
      <c r="H158" s="1"/>
      <c r="I158" s="1"/>
      <c r="J158" s="1"/>
      <c r="K158" s="1"/>
      <c r="L158" s="1"/>
      <c r="M158" s="1"/>
      <c r="N158" s="37"/>
      <c r="O158" s="24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24"/>
      <c r="G159" s="1"/>
      <c r="H159" s="1"/>
      <c r="I159" s="1"/>
      <c r="J159" s="1"/>
      <c r="K159" s="1"/>
      <c r="L159" s="1"/>
      <c r="M159" s="1"/>
      <c r="N159" s="37"/>
      <c r="O159" s="24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24"/>
      <c r="G160" s="1"/>
      <c r="H160" s="1"/>
      <c r="I160" s="1"/>
      <c r="J160" s="1"/>
      <c r="K160" s="1"/>
      <c r="L160" s="1"/>
      <c r="M160" s="1"/>
      <c r="N160" s="37"/>
      <c r="O160" s="24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24"/>
      <c r="G161" s="1"/>
      <c r="H161" s="1"/>
      <c r="I161" s="1"/>
      <c r="J161" s="1"/>
      <c r="K161" s="1"/>
      <c r="L161" s="1"/>
      <c r="M161" s="1"/>
      <c r="N161" s="37"/>
      <c r="O161" s="24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24"/>
      <c r="G162" s="1"/>
      <c r="H162" s="1"/>
      <c r="I162" s="1"/>
      <c r="J162" s="1"/>
      <c r="K162" s="1"/>
      <c r="L162" s="1"/>
      <c r="M162" s="1"/>
      <c r="N162" s="37"/>
      <c r="O162" s="24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24"/>
      <c r="G163" s="1"/>
      <c r="H163" s="1"/>
      <c r="I163" s="1"/>
      <c r="J163" s="1"/>
      <c r="K163" s="1"/>
      <c r="L163" s="1"/>
      <c r="M163" s="1"/>
      <c r="N163" s="37"/>
      <c r="O163" s="24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24"/>
      <c r="G164" s="1"/>
      <c r="H164" s="1"/>
      <c r="I164" s="1"/>
      <c r="J164" s="1"/>
      <c r="K164" s="1"/>
      <c r="L164" s="1"/>
      <c r="M164" s="1"/>
      <c r="N164" s="37"/>
      <c r="O164" s="24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24"/>
      <c r="G165" s="1"/>
      <c r="H165" s="1"/>
      <c r="I165" s="1"/>
      <c r="J165" s="1"/>
      <c r="K165" s="1"/>
      <c r="L165" s="1"/>
      <c r="M165" s="1"/>
      <c r="N165" s="37"/>
      <c r="O165" s="24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1"/>
      <c r="D166" s="1"/>
      <c r="E166" s="1"/>
      <c r="F166" s="24"/>
      <c r="G166" s="1"/>
      <c r="H166" s="1"/>
      <c r="I166" s="1"/>
      <c r="J166" s="1"/>
      <c r="K166" s="1"/>
      <c r="L166" s="1"/>
      <c r="M166" s="1"/>
      <c r="N166" s="37"/>
      <c r="O166" s="24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1"/>
      <c r="D167" s="1"/>
      <c r="E167" s="1"/>
      <c r="F167" s="24"/>
      <c r="G167" s="1"/>
      <c r="H167" s="1"/>
      <c r="I167" s="1"/>
      <c r="J167" s="1"/>
      <c r="K167" s="1"/>
      <c r="L167" s="1"/>
      <c r="M167" s="1"/>
      <c r="N167" s="37"/>
      <c r="O167" s="24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1"/>
      <c r="D168" s="1"/>
      <c r="E168" s="1"/>
      <c r="F168" s="24"/>
      <c r="G168" s="1"/>
      <c r="H168" s="1"/>
      <c r="I168" s="1"/>
      <c r="J168" s="1"/>
      <c r="K168" s="1"/>
      <c r="L168" s="1"/>
      <c r="M168" s="1"/>
      <c r="N168" s="37"/>
      <c r="O168" s="24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1"/>
      <c r="D169" s="1"/>
      <c r="E169" s="1"/>
      <c r="F169" s="24"/>
      <c r="G169" s="1"/>
      <c r="H169" s="1"/>
      <c r="I169" s="1"/>
      <c r="J169" s="1"/>
      <c r="K169" s="1"/>
      <c r="L169" s="1"/>
      <c r="M169" s="1"/>
      <c r="N169" s="37"/>
      <c r="O169" s="24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1"/>
      <c r="D170" s="1"/>
      <c r="E170" s="1"/>
      <c r="F170" s="24"/>
      <c r="G170" s="1"/>
      <c r="H170" s="1"/>
      <c r="I170" s="1"/>
      <c r="J170" s="1"/>
      <c r="K170" s="1"/>
      <c r="L170" s="1"/>
      <c r="M170" s="1"/>
      <c r="N170" s="37"/>
      <c r="O170" s="24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1"/>
      <c r="D171" s="1"/>
      <c r="E171" s="1"/>
      <c r="F171" s="24"/>
      <c r="G171" s="1"/>
      <c r="H171" s="1"/>
      <c r="I171" s="1"/>
      <c r="J171" s="1"/>
      <c r="K171" s="1"/>
      <c r="L171" s="1"/>
      <c r="M171" s="1"/>
      <c r="N171" s="37"/>
      <c r="O171" s="24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1"/>
      <c r="D172" s="1"/>
      <c r="E172" s="1"/>
      <c r="F172" s="24"/>
      <c r="G172" s="1"/>
      <c r="H172" s="1"/>
      <c r="I172" s="1"/>
      <c r="J172" s="1"/>
      <c r="K172" s="1"/>
      <c r="L172" s="1"/>
      <c r="M172" s="1"/>
      <c r="N172" s="37"/>
      <c r="O172" s="24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1"/>
      <c r="D173" s="1"/>
      <c r="E173" s="1"/>
      <c r="F173" s="24"/>
      <c r="G173" s="1"/>
      <c r="H173" s="1"/>
      <c r="I173" s="1"/>
      <c r="J173" s="1"/>
      <c r="K173" s="1"/>
      <c r="L173" s="1"/>
      <c r="M173" s="1"/>
      <c r="N173" s="37"/>
      <c r="O173" s="24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1"/>
      <c r="D174" s="1"/>
      <c r="E174" s="1"/>
      <c r="F174" s="24"/>
      <c r="G174" s="1"/>
      <c r="H174" s="1"/>
      <c r="I174" s="1"/>
      <c r="J174" s="1"/>
      <c r="K174" s="1"/>
      <c r="L174" s="1"/>
      <c r="M174" s="1"/>
      <c r="N174" s="37"/>
      <c r="O174" s="24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1"/>
      <c r="D175" s="1"/>
      <c r="E175" s="1"/>
      <c r="F175" s="24"/>
      <c r="G175" s="1"/>
      <c r="H175" s="1"/>
      <c r="I175" s="1"/>
      <c r="J175" s="1"/>
      <c r="K175" s="1"/>
      <c r="L175" s="1"/>
      <c r="M175" s="1"/>
      <c r="N175" s="37"/>
      <c r="O175" s="24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1"/>
      <c r="D176" s="1"/>
      <c r="E176" s="1"/>
      <c r="F176" s="24"/>
      <c r="G176" s="1"/>
      <c r="H176" s="1"/>
      <c r="I176" s="1"/>
      <c r="J176" s="1"/>
      <c r="K176" s="1"/>
      <c r="L176" s="1"/>
      <c r="M176" s="1"/>
      <c r="N176" s="37"/>
      <c r="O176" s="24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1"/>
      <c r="D177" s="1"/>
      <c r="E177" s="1"/>
      <c r="F177" s="24"/>
      <c r="G177" s="1"/>
      <c r="H177" s="1"/>
      <c r="I177" s="1"/>
      <c r="J177" s="1"/>
      <c r="K177" s="1"/>
      <c r="L177" s="1"/>
      <c r="M177" s="1"/>
      <c r="N177" s="37"/>
      <c r="O177" s="24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3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1"/>
      <c r="D178" s="1"/>
      <c r="E178" s="1"/>
      <c r="F178" s="24"/>
      <c r="G178" s="1"/>
      <c r="H178" s="1"/>
      <c r="I178" s="1"/>
      <c r="J178" s="1"/>
      <c r="K178" s="1"/>
      <c r="L178" s="1"/>
      <c r="M178" s="1"/>
      <c r="N178" s="37"/>
      <c r="O178" s="24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23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1"/>
      <c r="D179" s="1"/>
      <c r="E179" s="1"/>
      <c r="F179" s="24"/>
      <c r="G179" s="1"/>
      <c r="H179" s="1"/>
      <c r="I179" s="1"/>
      <c r="J179" s="1"/>
      <c r="K179" s="1"/>
      <c r="L179" s="1"/>
      <c r="M179" s="1"/>
      <c r="N179" s="37"/>
      <c r="O179" s="24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23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1"/>
      <c r="D180" s="1"/>
      <c r="E180" s="1"/>
      <c r="F180" s="24"/>
      <c r="G180" s="1"/>
      <c r="H180" s="1"/>
      <c r="I180" s="1"/>
      <c r="J180" s="1"/>
      <c r="K180" s="1"/>
      <c r="L180" s="1"/>
      <c r="M180" s="1"/>
      <c r="N180" s="37"/>
      <c r="O180" s="24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23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1"/>
      <c r="D181" s="1"/>
      <c r="E181" s="1"/>
      <c r="F181" s="24"/>
      <c r="G181" s="1"/>
      <c r="H181" s="1"/>
      <c r="I181" s="1"/>
      <c r="J181" s="1"/>
      <c r="K181" s="1"/>
      <c r="L181" s="1"/>
      <c r="M181" s="1"/>
      <c r="N181" s="37"/>
      <c r="O181" s="24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23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1"/>
      <c r="D182" s="1"/>
      <c r="E182" s="1"/>
      <c r="F182" s="24"/>
      <c r="G182" s="1"/>
      <c r="H182" s="1"/>
      <c r="I182" s="1"/>
      <c r="J182" s="1"/>
      <c r="K182" s="1"/>
      <c r="L182" s="1"/>
      <c r="M182" s="1"/>
      <c r="N182" s="37"/>
      <c r="O182" s="24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23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1"/>
      <c r="D183" s="1"/>
      <c r="E183" s="1"/>
      <c r="F183" s="24"/>
      <c r="G183" s="1"/>
      <c r="H183" s="1"/>
      <c r="I183" s="1"/>
      <c r="J183" s="1"/>
      <c r="K183" s="1"/>
      <c r="L183" s="1"/>
      <c r="M183" s="1"/>
      <c r="N183" s="37"/>
      <c r="O183" s="24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23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1"/>
      <c r="D184" s="1"/>
      <c r="E184" s="1"/>
      <c r="F184" s="24"/>
      <c r="G184" s="1"/>
      <c r="H184" s="1"/>
      <c r="I184" s="1"/>
      <c r="J184" s="1"/>
      <c r="K184" s="1"/>
      <c r="L184" s="1"/>
      <c r="M184" s="1"/>
      <c r="N184" s="37"/>
      <c r="O184" s="24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3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1"/>
      <c r="D185" s="1"/>
      <c r="E185" s="1"/>
      <c r="F185" s="24"/>
      <c r="G185" s="1"/>
      <c r="H185" s="1"/>
      <c r="I185" s="1"/>
      <c r="J185" s="1"/>
      <c r="K185" s="1"/>
      <c r="L185" s="1"/>
      <c r="M185" s="1"/>
      <c r="N185" s="37"/>
      <c r="O185" s="24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23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1"/>
      <c r="D186" s="1"/>
      <c r="E186" s="1"/>
      <c r="F186" s="24"/>
      <c r="G186" s="1"/>
      <c r="H186" s="1"/>
      <c r="I186" s="1"/>
      <c r="J186" s="1"/>
      <c r="K186" s="1"/>
      <c r="L186" s="1"/>
      <c r="M186" s="1"/>
      <c r="N186" s="37"/>
      <c r="O186" s="24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23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1"/>
      <c r="D187" s="1"/>
      <c r="E187" s="1"/>
      <c r="F187" s="24"/>
      <c r="G187" s="1"/>
      <c r="H187" s="1"/>
      <c r="I187" s="1"/>
      <c r="J187" s="1"/>
      <c r="K187" s="1"/>
      <c r="L187" s="1"/>
      <c r="M187" s="1"/>
      <c r="N187" s="37"/>
      <c r="O187" s="24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23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1"/>
      <c r="D188" s="1"/>
      <c r="E188" s="1"/>
      <c r="F188" s="24"/>
      <c r="G188" s="1"/>
      <c r="H188" s="1"/>
      <c r="I188" s="1"/>
      <c r="J188" s="1"/>
      <c r="K188" s="1"/>
      <c r="L188" s="1"/>
      <c r="M188" s="1"/>
      <c r="N188" s="37"/>
      <c r="O188" s="24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3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1"/>
      <c r="D189" s="1"/>
      <c r="E189" s="1"/>
      <c r="F189" s="24"/>
      <c r="G189" s="1"/>
      <c r="H189" s="1"/>
      <c r="I189" s="1"/>
      <c r="J189" s="1"/>
      <c r="K189" s="1"/>
      <c r="L189" s="1"/>
      <c r="M189" s="1"/>
      <c r="N189" s="37"/>
      <c r="O189" s="24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3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1"/>
      <c r="D190" s="1"/>
      <c r="E190" s="1"/>
      <c r="F190" s="24"/>
      <c r="G190" s="1"/>
      <c r="H190" s="1"/>
      <c r="I190" s="1"/>
      <c r="J190" s="1"/>
      <c r="K190" s="1"/>
      <c r="L190" s="1"/>
      <c r="M190" s="1"/>
      <c r="N190" s="37"/>
      <c r="O190" s="24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23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1"/>
      <c r="D191" s="1"/>
      <c r="E191" s="1"/>
      <c r="F191" s="24"/>
      <c r="G191" s="1"/>
      <c r="H191" s="1"/>
      <c r="I191" s="1"/>
      <c r="J191" s="1"/>
      <c r="K191" s="1"/>
      <c r="L191" s="1"/>
      <c r="M191" s="1"/>
      <c r="N191" s="37"/>
      <c r="O191" s="24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23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1"/>
      <c r="D192" s="1"/>
      <c r="E192" s="1"/>
      <c r="F192" s="24"/>
      <c r="G192" s="1"/>
      <c r="H192" s="1"/>
      <c r="I192" s="1"/>
      <c r="J192" s="1"/>
      <c r="K192" s="1"/>
      <c r="L192" s="1"/>
      <c r="M192" s="1"/>
      <c r="N192" s="37"/>
      <c r="O192" s="24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23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1"/>
      <c r="D193" s="1"/>
      <c r="E193" s="1"/>
      <c r="F193" s="24"/>
      <c r="G193" s="1"/>
      <c r="H193" s="1"/>
      <c r="I193" s="1"/>
      <c r="J193" s="1"/>
      <c r="K193" s="1"/>
      <c r="L193" s="1"/>
      <c r="M193" s="1"/>
      <c r="N193" s="37"/>
      <c r="O193" s="24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23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1"/>
      <c r="D194" s="1"/>
      <c r="E194" s="1"/>
      <c r="F194" s="24"/>
      <c r="G194" s="1"/>
      <c r="H194" s="1"/>
      <c r="I194" s="1"/>
      <c r="J194" s="1"/>
      <c r="K194" s="1"/>
      <c r="L194" s="1"/>
      <c r="M194" s="1"/>
      <c r="N194" s="37"/>
      <c r="O194" s="24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23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1"/>
      <c r="D195" s="1"/>
      <c r="E195" s="1"/>
      <c r="F195" s="24"/>
      <c r="G195" s="1"/>
      <c r="H195" s="1"/>
      <c r="I195" s="1"/>
      <c r="J195" s="1"/>
      <c r="K195" s="1"/>
      <c r="L195" s="1"/>
      <c r="M195" s="1"/>
      <c r="N195" s="37"/>
      <c r="O195" s="24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3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1"/>
      <c r="D196" s="1"/>
      <c r="E196" s="1"/>
      <c r="F196" s="24"/>
      <c r="G196" s="1"/>
      <c r="H196" s="1"/>
      <c r="I196" s="1"/>
      <c r="J196" s="1"/>
      <c r="K196" s="1"/>
      <c r="L196" s="1"/>
      <c r="M196" s="1"/>
      <c r="N196" s="37"/>
      <c r="O196" s="24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3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1"/>
      <c r="D197" s="1"/>
      <c r="E197" s="1"/>
      <c r="F197" s="24"/>
      <c r="G197" s="1"/>
      <c r="H197" s="1"/>
      <c r="I197" s="1"/>
      <c r="J197" s="1"/>
      <c r="K197" s="1"/>
      <c r="L197" s="1"/>
      <c r="M197" s="1"/>
      <c r="N197" s="37"/>
      <c r="O197" s="24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3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1"/>
      <c r="D198" s="1"/>
      <c r="E198" s="1"/>
      <c r="F198" s="24"/>
      <c r="G198" s="1"/>
      <c r="H198" s="1"/>
      <c r="I198" s="1"/>
      <c r="J198" s="1"/>
      <c r="K198" s="1"/>
      <c r="L198" s="1"/>
      <c r="M198" s="1"/>
      <c r="N198" s="37"/>
      <c r="O198" s="24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23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1"/>
      <c r="D199" s="1"/>
      <c r="E199" s="1"/>
      <c r="F199" s="24"/>
      <c r="G199" s="1"/>
      <c r="H199" s="1"/>
      <c r="I199" s="1"/>
      <c r="J199" s="1"/>
      <c r="K199" s="1"/>
      <c r="L199" s="1"/>
      <c r="M199" s="1"/>
      <c r="N199" s="37"/>
      <c r="O199" s="24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3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1"/>
      <c r="D200" s="1"/>
      <c r="E200" s="1"/>
      <c r="F200" s="24"/>
      <c r="G200" s="1"/>
      <c r="H200" s="1"/>
      <c r="I200" s="1"/>
      <c r="J200" s="1"/>
      <c r="K200" s="1"/>
      <c r="L200" s="1"/>
      <c r="M200" s="1"/>
      <c r="N200" s="37"/>
      <c r="O200" s="24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23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1"/>
      <c r="D201" s="1"/>
      <c r="E201" s="1"/>
      <c r="F201" s="24"/>
      <c r="G201" s="1"/>
      <c r="H201" s="1"/>
      <c r="I201" s="1"/>
      <c r="J201" s="1"/>
      <c r="K201" s="1"/>
      <c r="L201" s="1"/>
      <c r="M201" s="1"/>
      <c r="N201" s="37"/>
      <c r="O201" s="24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23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1"/>
      <c r="D202" s="1"/>
      <c r="E202" s="1"/>
      <c r="F202" s="24"/>
      <c r="G202" s="1"/>
      <c r="H202" s="1"/>
      <c r="I202" s="1"/>
      <c r="J202" s="1"/>
      <c r="K202" s="1"/>
      <c r="L202" s="1"/>
      <c r="M202" s="1"/>
      <c r="N202" s="37"/>
      <c r="O202" s="24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23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1"/>
      <c r="D203" s="1"/>
      <c r="E203" s="1"/>
      <c r="F203" s="24"/>
      <c r="G203" s="1"/>
      <c r="H203" s="1"/>
      <c r="I203" s="1"/>
      <c r="J203" s="1"/>
      <c r="K203" s="1"/>
      <c r="L203" s="1"/>
      <c r="M203" s="1"/>
      <c r="N203" s="37"/>
      <c r="O203" s="24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3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1"/>
      <c r="D204" s="1"/>
      <c r="E204" s="1"/>
      <c r="F204" s="24"/>
      <c r="G204" s="1"/>
      <c r="H204" s="1"/>
      <c r="I204" s="1"/>
      <c r="J204" s="1"/>
      <c r="K204" s="1"/>
      <c r="L204" s="1"/>
      <c r="M204" s="1"/>
      <c r="N204" s="37"/>
      <c r="O204" s="24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23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1"/>
      <c r="D205" s="1"/>
      <c r="E205" s="1"/>
      <c r="F205" s="24"/>
      <c r="G205" s="1"/>
      <c r="H205" s="1"/>
      <c r="I205" s="1"/>
      <c r="J205" s="1"/>
      <c r="K205" s="1"/>
      <c r="L205" s="1"/>
      <c r="M205" s="1"/>
      <c r="N205" s="37"/>
      <c r="O205" s="24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23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1"/>
      <c r="D206" s="1"/>
      <c r="E206" s="1"/>
      <c r="F206" s="24"/>
      <c r="G206" s="1"/>
      <c r="H206" s="1"/>
      <c r="I206" s="1"/>
      <c r="J206" s="1"/>
      <c r="K206" s="1"/>
      <c r="L206" s="1"/>
      <c r="M206" s="1"/>
      <c r="N206" s="37"/>
      <c r="O206" s="24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23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1"/>
      <c r="D207" s="1"/>
      <c r="E207" s="1"/>
      <c r="F207" s="24"/>
      <c r="G207" s="1"/>
      <c r="H207" s="1"/>
      <c r="I207" s="1"/>
      <c r="J207" s="1"/>
      <c r="K207" s="1"/>
      <c r="L207" s="1"/>
      <c r="M207" s="1"/>
      <c r="N207" s="37"/>
      <c r="O207" s="24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23"/>
      <c r="AL207" s="8"/>
      <c r="AM207" s="8"/>
      <c r="AN207" s="8"/>
      <c r="AO207" s="8"/>
      <c r="AP207" s="8"/>
    </row>
    <row r="208" spans="1:42" ht="15" customHeight="1" x14ac:dyDescent="0.25">
      <c r="A208" s="1"/>
      <c r="B208" s="1"/>
      <c r="C208" s="1"/>
      <c r="D208" s="1"/>
      <c r="E208" s="1"/>
      <c r="F208" s="24"/>
      <c r="G208" s="1"/>
      <c r="H208" s="1"/>
      <c r="I208" s="1"/>
      <c r="J208" s="1"/>
      <c r="K208" s="1"/>
      <c r="L208" s="1"/>
      <c r="M208" s="1"/>
      <c r="N208" s="37"/>
      <c r="O208" s="24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23"/>
      <c r="AL208" s="8"/>
      <c r="AM208" s="8"/>
      <c r="AN208" s="8"/>
      <c r="AO208" s="8"/>
      <c r="AP208" s="8"/>
    </row>
    <row r="209" spans="1:42" ht="15" customHeight="1" x14ac:dyDescent="0.25">
      <c r="A209" s="1"/>
      <c r="B209" s="1"/>
      <c r="C209" s="1"/>
      <c r="D209" s="1"/>
      <c r="E209" s="1"/>
      <c r="F209" s="24"/>
      <c r="G209" s="1"/>
      <c r="H209" s="1"/>
      <c r="I209" s="1"/>
      <c r="J209" s="1"/>
      <c r="K209" s="1"/>
      <c r="L209" s="1"/>
      <c r="M209" s="1"/>
      <c r="N209" s="37"/>
      <c r="O209" s="24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23"/>
      <c r="AL209" s="8"/>
      <c r="AM209" s="8"/>
      <c r="AN209" s="8"/>
      <c r="AO209" s="8"/>
      <c r="AP209" s="8"/>
    </row>
    <row r="210" spans="1:42" ht="15" customHeight="1" x14ac:dyDescent="0.25">
      <c r="A210" s="1"/>
      <c r="B210" s="1"/>
      <c r="C210" s="1"/>
      <c r="D210" s="1"/>
      <c r="E210" s="1"/>
      <c r="F210" s="24"/>
      <c r="G210" s="1"/>
      <c r="H210" s="1"/>
      <c r="I210" s="1"/>
      <c r="J210" s="1"/>
      <c r="K210" s="1"/>
      <c r="L210" s="1"/>
      <c r="M210" s="1"/>
      <c r="N210" s="37"/>
      <c r="O210" s="24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23"/>
      <c r="AL210" s="8"/>
      <c r="AM210" s="8"/>
      <c r="AN210" s="8"/>
      <c r="AO210" s="8"/>
      <c r="AP210" s="8"/>
    </row>
    <row r="211" spans="1:42" ht="15" customHeight="1" x14ac:dyDescent="0.25">
      <c r="A211" s="1"/>
      <c r="B211" s="1"/>
      <c r="C211" s="1"/>
      <c r="D211" s="1"/>
      <c r="E211" s="1"/>
      <c r="F211" s="24"/>
      <c r="G211" s="1"/>
      <c r="H211" s="1"/>
      <c r="I211" s="1"/>
      <c r="J211" s="1"/>
      <c r="K211" s="1"/>
      <c r="L211" s="1"/>
      <c r="M211" s="1"/>
      <c r="N211" s="37"/>
      <c r="O211" s="24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23"/>
      <c r="AL211" s="8"/>
      <c r="AM211" s="8"/>
      <c r="AN211" s="8"/>
      <c r="AO211" s="8"/>
      <c r="AP211" s="8"/>
    </row>
    <row r="212" spans="1:42" ht="15" customHeight="1" x14ac:dyDescent="0.25">
      <c r="A212" s="1"/>
      <c r="B212" s="1"/>
      <c r="C212" s="1"/>
      <c r="D212" s="1"/>
      <c r="E212" s="1"/>
      <c r="F212" s="24"/>
      <c r="G212" s="1"/>
      <c r="H212" s="1"/>
      <c r="I212" s="1"/>
      <c r="J212" s="1"/>
      <c r="K212" s="1"/>
      <c r="L212" s="1"/>
      <c r="M212" s="1"/>
      <c r="N212" s="37"/>
      <c r="O212" s="24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23"/>
      <c r="AL212" s="8"/>
      <c r="AM212" s="8"/>
      <c r="AN212" s="8"/>
      <c r="AO212" s="8"/>
      <c r="AP212" s="8"/>
    </row>
    <row r="213" spans="1:42" ht="15" customHeight="1" x14ac:dyDescent="0.25">
      <c r="A213" s="1"/>
      <c r="B213" s="1"/>
      <c r="C213" s="1"/>
      <c r="D213" s="1"/>
      <c r="E213" s="1"/>
      <c r="F213" s="24"/>
      <c r="G213" s="1"/>
      <c r="H213" s="1"/>
      <c r="I213" s="1"/>
      <c r="J213" s="1"/>
      <c r="K213" s="1"/>
      <c r="L213" s="1"/>
      <c r="M213" s="1"/>
      <c r="N213" s="37"/>
      <c r="O213" s="24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23"/>
      <c r="AL213" s="8"/>
      <c r="AM213" s="8"/>
      <c r="AN213" s="8"/>
      <c r="AO213" s="8"/>
      <c r="AP213" s="8"/>
    </row>
    <row r="214" spans="1:42" ht="15" customHeight="1" x14ac:dyDescent="0.25">
      <c r="A214" s="1"/>
      <c r="B214" s="1"/>
      <c r="C214" s="1"/>
      <c r="D214" s="1"/>
      <c r="E214" s="1"/>
      <c r="F214" s="24"/>
      <c r="G214" s="1"/>
      <c r="H214" s="1"/>
      <c r="I214" s="1"/>
      <c r="J214" s="1"/>
      <c r="K214" s="1"/>
      <c r="L214" s="1"/>
      <c r="M214" s="1"/>
      <c r="N214" s="37"/>
      <c r="O214" s="24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23"/>
      <c r="AL214" s="8"/>
      <c r="AM214" s="8"/>
      <c r="AN214" s="8"/>
      <c r="AO214" s="8"/>
      <c r="AP214" s="8"/>
    </row>
    <row r="215" spans="1:42" ht="15" customHeight="1" x14ac:dyDescent="0.25">
      <c r="A215" s="1"/>
      <c r="B215" s="1"/>
      <c r="C215" s="1"/>
      <c r="D215" s="1"/>
      <c r="E215" s="1"/>
      <c r="F215" s="24"/>
      <c r="G215" s="1"/>
      <c r="H215" s="1"/>
      <c r="I215" s="1"/>
      <c r="J215" s="1"/>
      <c r="K215" s="1"/>
      <c r="L215" s="1"/>
      <c r="M215" s="1"/>
      <c r="N215" s="37"/>
      <c r="O215" s="24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23"/>
      <c r="AL215" s="8"/>
      <c r="AM215" s="8"/>
      <c r="AN215" s="8"/>
      <c r="AO215" s="8"/>
      <c r="AP215" s="8"/>
    </row>
    <row r="216" spans="1:42" ht="15" customHeight="1" x14ac:dyDescent="0.25">
      <c r="A216" s="1"/>
      <c r="B216" s="1"/>
      <c r="C216" s="1"/>
      <c r="D216" s="1"/>
      <c r="E216" s="1"/>
      <c r="F216" s="24"/>
      <c r="G216" s="1"/>
      <c r="H216" s="1"/>
      <c r="I216" s="1"/>
      <c r="J216" s="1"/>
      <c r="K216" s="1"/>
      <c r="L216" s="1"/>
      <c r="M216" s="1"/>
      <c r="N216" s="37"/>
      <c r="O216" s="24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23"/>
      <c r="AL216" s="8"/>
      <c r="AM216" s="8"/>
      <c r="AN216" s="8"/>
      <c r="AO216" s="8"/>
      <c r="AP216" s="8"/>
    </row>
    <row r="217" spans="1:42" ht="15" customHeight="1" x14ac:dyDescent="0.25">
      <c r="A217" s="1"/>
      <c r="B217" s="1"/>
      <c r="C217" s="1"/>
      <c r="D217" s="1"/>
      <c r="E217" s="1"/>
      <c r="F217" s="24"/>
      <c r="G217" s="1"/>
      <c r="H217" s="1"/>
      <c r="I217" s="1"/>
      <c r="J217" s="1"/>
      <c r="K217" s="1"/>
      <c r="L217" s="1"/>
      <c r="M217" s="1"/>
      <c r="N217" s="37"/>
      <c r="O217" s="24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23"/>
      <c r="AL217" s="8"/>
      <c r="AM217" s="8"/>
      <c r="AN217" s="8"/>
      <c r="AO217" s="8"/>
      <c r="AP217" s="8"/>
    </row>
    <row r="218" spans="1:42" ht="15" customHeight="1" x14ac:dyDescent="0.25">
      <c r="A218" s="1"/>
      <c r="B218" s="1"/>
      <c r="C218" s="1"/>
      <c r="D218" s="1"/>
      <c r="E218" s="1"/>
      <c r="F218" s="24"/>
      <c r="G218" s="1"/>
      <c r="H218" s="1"/>
      <c r="I218" s="1"/>
      <c r="J218" s="1"/>
      <c r="K218" s="1"/>
      <c r="L218" s="1"/>
      <c r="M218" s="1"/>
      <c r="N218" s="37"/>
      <c r="O218" s="24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23"/>
      <c r="AL218" s="8"/>
      <c r="AM218" s="8"/>
      <c r="AN218" s="8"/>
      <c r="AO218" s="8"/>
      <c r="AP218" s="8"/>
    </row>
    <row r="219" spans="1:42" ht="15" customHeight="1" x14ac:dyDescent="0.25">
      <c r="A219" s="1"/>
      <c r="B219" s="1"/>
      <c r="C219" s="1"/>
      <c r="D219" s="1"/>
      <c r="E219" s="1"/>
      <c r="F219" s="24"/>
      <c r="G219" s="1"/>
      <c r="H219" s="1"/>
      <c r="I219" s="1"/>
      <c r="J219" s="1"/>
      <c r="K219" s="1"/>
      <c r="L219" s="1"/>
      <c r="M219" s="1"/>
      <c r="N219" s="37"/>
      <c r="O219" s="24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23"/>
      <c r="AL219" s="8"/>
      <c r="AM219" s="8"/>
      <c r="AN219" s="8"/>
      <c r="AO219" s="8"/>
      <c r="AP219" s="8"/>
    </row>
    <row r="220" spans="1:42" ht="15" customHeight="1" x14ac:dyDescent="0.25">
      <c r="A220" s="1"/>
      <c r="B220" s="1"/>
      <c r="C220" s="1"/>
      <c r="D220" s="1"/>
      <c r="E220" s="1"/>
      <c r="F220" s="24"/>
      <c r="G220" s="1"/>
      <c r="H220" s="1"/>
      <c r="I220" s="1"/>
      <c r="J220" s="1"/>
      <c r="K220" s="1"/>
      <c r="L220" s="1"/>
      <c r="M220" s="1"/>
      <c r="N220" s="37"/>
      <c r="O220" s="24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23"/>
      <c r="AL220" s="8"/>
      <c r="AM220" s="8"/>
      <c r="AN220" s="8"/>
      <c r="AO220" s="8"/>
      <c r="AP220" s="8"/>
    </row>
    <row r="221" spans="1:42" ht="15" customHeight="1" x14ac:dyDescent="0.25">
      <c r="A221" s="1"/>
      <c r="B221" s="1"/>
      <c r="C221" s="1"/>
      <c r="D221" s="1"/>
      <c r="E221" s="1"/>
      <c r="F221" s="24"/>
      <c r="G221" s="1"/>
      <c r="H221" s="1"/>
      <c r="I221" s="1"/>
      <c r="J221" s="1"/>
      <c r="K221" s="1"/>
      <c r="L221" s="1"/>
      <c r="M221" s="1"/>
      <c r="N221" s="37"/>
      <c r="O221" s="24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23"/>
      <c r="AL221" s="8"/>
      <c r="AM221" s="8"/>
      <c r="AN221" s="8"/>
      <c r="AO221" s="8"/>
      <c r="AP221" s="8"/>
    </row>
    <row r="222" spans="1:42" ht="15" customHeight="1" x14ac:dyDescent="0.25">
      <c r="A222" s="1"/>
      <c r="B222" s="1"/>
      <c r="C222" s="1"/>
      <c r="D222" s="1"/>
      <c r="E222" s="1"/>
      <c r="F222" s="24"/>
      <c r="G222" s="1"/>
      <c r="H222" s="1"/>
      <c r="I222" s="1"/>
      <c r="J222" s="1"/>
      <c r="K222" s="1"/>
      <c r="L222" s="1"/>
      <c r="M222" s="1"/>
      <c r="N222" s="37"/>
      <c r="O222" s="24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23"/>
      <c r="AL222" s="8"/>
      <c r="AM222" s="8"/>
      <c r="AN222" s="8"/>
      <c r="AO222" s="8"/>
      <c r="AP222" s="8"/>
    </row>
    <row r="223" spans="1:42" ht="15" customHeight="1" x14ac:dyDescent="0.25">
      <c r="A223" s="1"/>
      <c r="B223" s="1"/>
      <c r="C223" s="1"/>
      <c r="D223" s="1"/>
      <c r="E223" s="1"/>
      <c r="F223" s="24"/>
      <c r="G223" s="1"/>
      <c r="H223" s="1"/>
      <c r="I223" s="1"/>
      <c r="J223" s="1"/>
      <c r="K223" s="1"/>
      <c r="L223" s="1"/>
      <c r="M223" s="1"/>
      <c r="N223" s="37"/>
      <c r="O223" s="24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23"/>
      <c r="AL223" s="8"/>
      <c r="AM223" s="8"/>
      <c r="AN223" s="8"/>
      <c r="AO223" s="8"/>
      <c r="AP223" s="8"/>
    </row>
    <row r="224" spans="1:42" ht="15" customHeight="1" x14ac:dyDescent="0.25">
      <c r="A224" s="1"/>
      <c r="B224" s="1"/>
      <c r="C224" s="1"/>
      <c r="D224" s="1"/>
      <c r="E224" s="1"/>
      <c r="F224" s="24"/>
      <c r="G224" s="1"/>
      <c r="H224" s="1"/>
      <c r="I224" s="1"/>
      <c r="J224" s="1"/>
      <c r="K224" s="1"/>
      <c r="L224" s="1"/>
      <c r="M224" s="1"/>
      <c r="N224" s="37"/>
      <c r="O224" s="24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23"/>
      <c r="AL224" s="8"/>
      <c r="AM224" s="8"/>
      <c r="AN224" s="8"/>
      <c r="AO224" s="8"/>
      <c r="AP224" s="8"/>
    </row>
    <row r="225" spans="1:42" ht="15" customHeight="1" x14ac:dyDescent="0.25">
      <c r="A225" s="1"/>
      <c r="B225" s="1"/>
      <c r="C225" s="1"/>
      <c r="D225" s="1"/>
      <c r="E225" s="1"/>
      <c r="F225" s="24"/>
      <c r="G225" s="1"/>
      <c r="H225" s="1"/>
      <c r="I225" s="1"/>
      <c r="J225" s="1"/>
      <c r="K225" s="1"/>
      <c r="L225" s="1"/>
      <c r="M225" s="1"/>
      <c r="N225" s="37"/>
      <c r="O225" s="24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23"/>
      <c r="AL225" s="8"/>
      <c r="AM225" s="8"/>
      <c r="AN225" s="8"/>
      <c r="AO225" s="8"/>
      <c r="AP225" s="8"/>
    </row>
    <row r="226" spans="1:42" ht="15" customHeight="1" x14ac:dyDescent="0.25">
      <c r="A226" s="1"/>
      <c r="B226" s="1"/>
      <c r="C226" s="1"/>
      <c r="D226" s="1"/>
      <c r="E226" s="1"/>
      <c r="F226" s="24"/>
      <c r="G226" s="1"/>
      <c r="H226" s="1"/>
      <c r="I226" s="1"/>
      <c r="J226" s="1"/>
      <c r="K226" s="1"/>
      <c r="L226" s="1"/>
      <c r="M226" s="1"/>
      <c r="N226" s="37"/>
      <c r="O226" s="24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23"/>
      <c r="AL226" s="8"/>
      <c r="AM226" s="8"/>
      <c r="AN226" s="8"/>
      <c r="AO226" s="8"/>
      <c r="AP226" s="8"/>
    </row>
    <row r="227" spans="1:42" ht="15" customHeight="1" x14ac:dyDescent="0.25">
      <c r="A227" s="1"/>
      <c r="B227" s="1"/>
      <c r="C227" s="1"/>
      <c r="D227" s="1"/>
      <c r="E227" s="1"/>
      <c r="F227" s="24"/>
      <c r="G227" s="1"/>
      <c r="H227" s="1"/>
      <c r="I227" s="1"/>
      <c r="J227" s="1"/>
      <c r="K227" s="1"/>
      <c r="L227" s="1"/>
      <c r="M227" s="1"/>
      <c r="N227" s="37"/>
      <c r="O227" s="24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23"/>
      <c r="AL227" s="8"/>
      <c r="AM227" s="8"/>
      <c r="AN227" s="8"/>
      <c r="AO227" s="8"/>
      <c r="AP227" s="8"/>
    </row>
    <row r="228" spans="1:42" ht="15" customHeight="1" x14ac:dyDescent="0.25">
      <c r="A228" s="1"/>
      <c r="B228" s="1"/>
      <c r="C228" s="1"/>
      <c r="D228" s="1"/>
      <c r="E228" s="1"/>
      <c r="F228" s="24"/>
      <c r="G228" s="1"/>
      <c r="H228" s="1"/>
      <c r="I228" s="1"/>
      <c r="J228" s="1"/>
      <c r="K228" s="1"/>
      <c r="L228" s="1"/>
      <c r="M228" s="1"/>
      <c r="N228" s="37"/>
      <c r="O228" s="24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23"/>
      <c r="AL228" s="8"/>
      <c r="AM228" s="8"/>
      <c r="AN228" s="8"/>
      <c r="AO228" s="8"/>
      <c r="AP228" s="8"/>
    </row>
    <row r="229" spans="1:42" ht="15" customHeight="1" x14ac:dyDescent="0.25">
      <c r="A229" s="1"/>
      <c r="B229" s="1"/>
      <c r="C229" s="1"/>
      <c r="D229" s="1"/>
      <c r="E229" s="1"/>
      <c r="F229" s="24"/>
      <c r="G229" s="1"/>
      <c r="H229" s="1"/>
      <c r="I229" s="1"/>
      <c r="J229" s="1"/>
      <c r="K229" s="1"/>
      <c r="L229" s="1"/>
      <c r="M229" s="1"/>
      <c r="N229" s="37"/>
      <c r="O229" s="24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23"/>
      <c r="AL229" s="8"/>
      <c r="AM229" s="8"/>
      <c r="AN229" s="8"/>
      <c r="AO229" s="8"/>
      <c r="AP229" s="8"/>
    </row>
    <row r="230" spans="1:42" ht="15" customHeight="1" x14ac:dyDescent="0.25">
      <c r="A230" s="1"/>
      <c r="B230" s="1"/>
      <c r="C230" s="1"/>
      <c r="D230" s="1"/>
      <c r="E230" s="1"/>
      <c r="F230" s="24"/>
      <c r="G230" s="1"/>
      <c r="H230" s="1"/>
      <c r="I230" s="1"/>
      <c r="J230" s="1"/>
      <c r="K230" s="1"/>
      <c r="L230" s="1"/>
      <c r="M230" s="1"/>
      <c r="N230" s="37"/>
      <c r="O230" s="24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23"/>
      <c r="AL230" s="8"/>
      <c r="AM230" s="8"/>
      <c r="AN230" s="8"/>
      <c r="AO230" s="8"/>
      <c r="AP230" s="8"/>
    </row>
    <row r="231" spans="1:42" ht="15" customHeight="1" x14ac:dyDescent="0.25">
      <c r="A231" s="1"/>
      <c r="B231" s="1"/>
      <c r="C231" s="1"/>
      <c r="D231" s="1"/>
      <c r="E231" s="1"/>
      <c r="F231" s="24"/>
      <c r="G231" s="1"/>
      <c r="H231" s="1"/>
      <c r="I231" s="1"/>
      <c r="J231" s="1"/>
      <c r="K231" s="1"/>
      <c r="L231" s="1"/>
      <c r="M231" s="1"/>
      <c r="N231" s="37"/>
      <c r="O231" s="24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23"/>
      <c r="AL231" s="8"/>
      <c r="AM231" s="8"/>
      <c r="AN231" s="8"/>
      <c r="AO231" s="8"/>
      <c r="AP231" s="8"/>
    </row>
    <row r="232" spans="1:42" ht="15" customHeight="1" x14ac:dyDescent="0.25">
      <c r="A232" s="1"/>
      <c r="B232" s="1"/>
      <c r="C232" s="1"/>
      <c r="D232" s="1"/>
      <c r="E232" s="1"/>
      <c r="F232" s="24"/>
      <c r="G232" s="1"/>
      <c r="H232" s="1"/>
      <c r="I232" s="1"/>
      <c r="J232" s="1"/>
      <c r="K232" s="1"/>
      <c r="L232" s="1"/>
      <c r="M232" s="1"/>
      <c r="N232" s="37"/>
      <c r="O232" s="24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23"/>
      <c r="AL232" s="8"/>
      <c r="AM232" s="8"/>
      <c r="AN232" s="8"/>
      <c r="AO232" s="8"/>
      <c r="AP232" s="8"/>
    </row>
    <row r="233" spans="1:42" ht="15" customHeight="1" x14ac:dyDescent="0.25">
      <c r="A233" s="1"/>
      <c r="B233" s="1"/>
      <c r="C233" s="1"/>
      <c r="D233" s="1"/>
      <c r="E233" s="1"/>
      <c r="F233" s="24"/>
      <c r="G233" s="1"/>
      <c r="H233" s="1"/>
      <c r="I233" s="1"/>
      <c r="J233" s="1"/>
      <c r="K233" s="1"/>
      <c r="L233" s="1"/>
      <c r="M233" s="1"/>
      <c r="N233" s="37"/>
      <c r="O233" s="24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23"/>
      <c r="AL233" s="8"/>
      <c r="AM233" s="8"/>
      <c r="AN233" s="8"/>
      <c r="AO233" s="8"/>
      <c r="AP233" s="8"/>
    </row>
    <row r="234" spans="1:42" ht="15" customHeight="1" x14ac:dyDescent="0.25">
      <c r="A234" s="1"/>
      <c r="B234" s="1"/>
      <c r="C234" s="1"/>
      <c r="D234" s="1"/>
      <c r="E234" s="1"/>
      <c r="F234" s="24"/>
      <c r="G234" s="1"/>
      <c r="H234" s="1"/>
      <c r="I234" s="1"/>
      <c r="J234" s="1"/>
      <c r="K234" s="1"/>
      <c r="L234" s="1"/>
      <c r="M234" s="1"/>
      <c r="N234" s="37"/>
      <c r="O234" s="24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23"/>
      <c r="AL234" s="8"/>
      <c r="AM234" s="8"/>
      <c r="AN234" s="8"/>
      <c r="AO234" s="8"/>
      <c r="AP234" s="8"/>
    </row>
    <row r="235" spans="1:42" ht="15" customHeight="1" x14ac:dyDescent="0.25">
      <c r="A235" s="1"/>
      <c r="B235" s="1"/>
      <c r="C235" s="1"/>
      <c r="D235" s="1"/>
      <c r="E235" s="1"/>
      <c r="F235" s="24"/>
      <c r="G235" s="1"/>
      <c r="H235" s="1"/>
      <c r="I235" s="1"/>
      <c r="J235" s="1"/>
      <c r="K235" s="1"/>
      <c r="L235" s="1"/>
      <c r="M235" s="1"/>
      <c r="N235" s="37"/>
      <c r="O235" s="24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23"/>
      <c r="AL235" s="8"/>
      <c r="AM235" s="8"/>
      <c r="AN235" s="8"/>
      <c r="AO235" s="8"/>
      <c r="AP235" s="8"/>
    </row>
    <row r="236" spans="1:42" ht="15" customHeight="1" x14ac:dyDescent="0.25">
      <c r="A236" s="1"/>
      <c r="B236" s="1"/>
      <c r="C236" s="1"/>
      <c r="D236" s="1"/>
      <c r="E236" s="1"/>
      <c r="F236" s="24"/>
      <c r="G236" s="1"/>
      <c r="H236" s="1"/>
      <c r="I236" s="1"/>
      <c r="J236" s="1"/>
      <c r="K236" s="1"/>
      <c r="L236" s="1"/>
      <c r="M236" s="1"/>
      <c r="N236" s="37"/>
      <c r="O236" s="24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23"/>
      <c r="AL236" s="8"/>
      <c r="AM236" s="8"/>
      <c r="AN236" s="8"/>
      <c r="AO236" s="8"/>
      <c r="AP236" s="8"/>
    </row>
    <row r="237" spans="1:42" ht="15" customHeight="1" x14ac:dyDescent="0.25">
      <c r="A237" s="1"/>
      <c r="B237" s="1"/>
      <c r="C237" s="1"/>
      <c r="D237" s="1"/>
      <c r="E237" s="1"/>
      <c r="F237" s="24"/>
      <c r="G237" s="1"/>
      <c r="H237" s="1"/>
      <c r="I237" s="1"/>
      <c r="J237" s="1"/>
      <c r="K237" s="1"/>
      <c r="L237" s="1"/>
      <c r="M237" s="1"/>
      <c r="N237" s="37"/>
      <c r="O237" s="24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23"/>
      <c r="AL237" s="8"/>
      <c r="AM237" s="8"/>
      <c r="AN237" s="8"/>
      <c r="AO237" s="8"/>
      <c r="AP237" s="8"/>
    </row>
    <row r="238" spans="1:42" ht="15" customHeight="1" x14ac:dyDescent="0.25">
      <c r="A238" s="1"/>
      <c r="B238" s="1"/>
      <c r="C238" s="1"/>
      <c r="D238" s="1"/>
      <c r="E238" s="1"/>
      <c r="F238" s="24"/>
      <c r="G238" s="1"/>
      <c r="H238" s="1"/>
      <c r="I238" s="1"/>
      <c r="J238" s="1"/>
      <c r="K238" s="1"/>
      <c r="L238" s="1"/>
      <c r="M238" s="1"/>
      <c r="N238" s="37"/>
      <c r="O238" s="24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23"/>
      <c r="AL238" s="8"/>
      <c r="AM238" s="8"/>
      <c r="AN238" s="8"/>
      <c r="AO238" s="8"/>
      <c r="AP238" s="8"/>
    </row>
    <row r="239" spans="1:42" ht="15" customHeight="1" x14ac:dyDescent="0.25">
      <c r="A239" s="1"/>
      <c r="B239" s="1"/>
      <c r="C239" s="1"/>
      <c r="D239" s="1"/>
      <c r="E239" s="1"/>
      <c r="F239" s="24"/>
      <c r="G239" s="1"/>
      <c r="H239" s="1"/>
      <c r="I239" s="1"/>
      <c r="J239" s="1"/>
      <c r="K239" s="1"/>
      <c r="L239" s="1"/>
      <c r="M239" s="1"/>
      <c r="N239" s="37"/>
      <c r="O239" s="24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23"/>
      <c r="AL239" s="8"/>
      <c r="AM239" s="8"/>
      <c r="AN239" s="8"/>
      <c r="AO239" s="8"/>
      <c r="AP239" s="8"/>
    </row>
    <row r="240" spans="1:42" ht="15" customHeight="1" x14ac:dyDescent="0.25">
      <c r="A240" s="1"/>
      <c r="B240" s="1"/>
      <c r="C240" s="1"/>
      <c r="D240" s="1"/>
      <c r="E240" s="1"/>
      <c r="F240" s="24"/>
      <c r="G240" s="1"/>
      <c r="H240" s="1"/>
      <c r="I240" s="1"/>
      <c r="J240" s="1"/>
      <c r="K240" s="1"/>
      <c r="L240" s="1"/>
      <c r="M240" s="1"/>
      <c r="N240" s="37"/>
      <c r="O240" s="24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23"/>
      <c r="AL240" s="8"/>
      <c r="AM240" s="8"/>
      <c r="AN240" s="8"/>
      <c r="AO240" s="8"/>
      <c r="AP240" s="8"/>
    </row>
    <row r="241" spans="1:42" ht="15" customHeight="1" x14ac:dyDescent="0.25">
      <c r="A241" s="1"/>
      <c r="B241" s="1"/>
      <c r="C241" s="1"/>
      <c r="D241" s="1"/>
      <c r="E241" s="1"/>
      <c r="F241" s="24"/>
      <c r="G241" s="1"/>
      <c r="H241" s="1"/>
      <c r="I241" s="1"/>
      <c r="J241" s="1"/>
      <c r="K241" s="1"/>
      <c r="L241" s="1"/>
      <c r="M241" s="1"/>
      <c r="N241" s="37"/>
      <c r="O241" s="24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23"/>
      <c r="AL241" s="8"/>
      <c r="AM241" s="8"/>
      <c r="AN241" s="8"/>
      <c r="AO241" s="8"/>
      <c r="AP241" s="8"/>
    </row>
    <row r="242" spans="1:42" ht="15" customHeight="1" x14ac:dyDescent="0.25">
      <c r="A242" s="1"/>
      <c r="B242" s="1"/>
      <c r="C242" s="1"/>
      <c r="D242" s="1"/>
      <c r="E242" s="1"/>
      <c r="F242" s="24"/>
      <c r="G242" s="1"/>
      <c r="H242" s="1"/>
      <c r="I242" s="1"/>
      <c r="J242" s="1"/>
      <c r="K242" s="1"/>
      <c r="L242" s="1"/>
      <c r="M242" s="1"/>
      <c r="N242" s="37"/>
      <c r="O242" s="24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23"/>
      <c r="AL242" s="8"/>
      <c r="AM242" s="8"/>
      <c r="AN242" s="8"/>
      <c r="AO242" s="8"/>
      <c r="AP242" s="8"/>
    </row>
    <row r="243" spans="1:42" ht="15" customHeight="1" x14ac:dyDescent="0.25">
      <c r="A243" s="1"/>
      <c r="B243" s="1"/>
      <c r="C243" s="1"/>
      <c r="D243" s="1"/>
      <c r="E243" s="1"/>
      <c r="F243" s="24"/>
      <c r="G243" s="1"/>
      <c r="H243" s="1"/>
      <c r="I243" s="1"/>
      <c r="J243" s="1"/>
      <c r="K243" s="1"/>
      <c r="L243" s="1"/>
      <c r="M243" s="1"/>
      <c r="N243" s="37"/>
      <c r="O243" s="24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23"/>
      <c r="AL243" s="8"/>
      <c r="AM243" s="8"/>
      <c r="AN243" s="8"/>
      <c r="AO243" s="8"/>
      <c r="AP24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3" style="112" customWidth="1"/>
    <col min="3" max="3" width="17.5703125" style="65" customWidth="1"/>
    <col min="4" max="4" width="10.5703125" style="113" customWidth="1"/>
    <col min="5" max="5" width="10.28515625" style="113" customWidth="1"/>
    <col min="6" max="6" width="0.7109375" style="36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13" customWidth="1"/>
    <col min="24" max="24" width="9.42578125" style="65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2" t="s">
        <v>70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61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34</v>
      </c>
      <c r="C2" s="4" t="s">
        <v>36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68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69</v>
      </c>
      <c r="C3" s="22" t="s">
        <v>48</v>
      </c>
      <c r="D3" s="90" t="s">
        <v>49</v>
      </c>
      <c r="E3" s="91" t="s">
        <v>1</v>
      </c>
      <c r="F3" s="24"/>
      <c r="G3" s="92" t="s">
        <v>50</v>
      </c>
      <c r="H3" s="93" t="s">
        <v>51</v>
      </c>
      <c r="I3" s="93" t="s">
        <v>30</v>
      </c>
      <c r="J3" s="17" t="s">
        <v>52</v>
      </c>
      <c r="K3" s="94" t="s">
        <v>53</v>
      </c>
      <c r="L3" s="94" t="s">
        <v>54</v>
      </c>
      <c r="M3" s="92" t="s">
        <v>55</v>
      </c>
      <c r="N3" s="92" t="s">
        <v>29</v>
      </c>
      <c r="O3" s="93" t="s">
        <v>56</v>
      </c>
      <c r="P3" s="92" t="s">
        <v>51</v>
      </c>
      <c r="Q3" s="92" t="s">
        <v>3</v>
      </c>
      <c r="R3" s="92">
        <v>1</v>
      </c>
      <c r="S3" s="92">
        <v>2</v>
      </c>
      <c r="T3" s="92">
        <v>3</v>
      </c>
      <c r="U3" s="92" t="s">
        <v>57</v>
      </c>
      <c r="V3" s="17" t="s">
        <v>21</v>
      </c>
      <c r="W3" s="16" t="s">
        <v>58</v>
      </c>
      <c r="X3" s="16" t="s">
        <v>59</v>
      </c>
      <c r="Y3" s="86"/>
      <c r="Z3" s="86"/>
      <c r="AA3" s="86"/>
      <c r="AB3" s="86"/>
      <c r="AC3" s="86"/>
      <c r="AD3" s="86"/>
    </row>
    <row r="4" spans="1:30" x14ac:dyDescent="0.25">
      <c r="A4" s="8"/>
      <c r="B4" s="116" t="s">
        <v>61</v>
      </c>
      <c r="C4" s="123" t="s">
        <v>62</v>
      </c>
      <c r="D4" s="116" t="s">
        <v>63</v>
      </c>
      <c r="E4" s="124" t="s">
        <v>35</v>
      </c>
      <c r="F4" s="125"/>
      <c r="G4" s="117"/>
      <c r="H4" s="118"/>
      <c r="I4" s="117">
        <v>1</v>
      </c>
      <c r="J4" s="119"/>
      <c r="K4" s="119" t="s">
        <v>68</v>
      </c>
      <c r="L4" s="119" t="s">
        <v>64</v>
      </c>
      <c r="M4" s="119">
        <v>1</v>
      </c>
      <c r="N4" s="117"/>
      <c r="O4" s="118">
        <v>2</v>
      </c>
      <c r="P4" s="117"/>
      <c r="Q4" s="126" t="s">
        <v>71</v>
      </c>
      <c r="R4" s="126"/>
      <c r="S4" s="126"/>
      <c r="T4" s="126" t="s">
        <v>72</v>
      </c>
      <c r="U4" s="126" t="s">
        <v>73</v>
      </c>
      <c r="V4" s="120">
        <v>0.6</v>
      </c>
      <c r="W4" s="115" t="s">
        <v>65</v>
      </c>
      <c r="X4" s="121" t="s">
        <v>66</v>
      </c>
      <c r="Y4" s="86"/>
      <c r="Z4" s="86"/>
      <c r="AA4" s="86"/>
      <c r="AB4" s="86"/>
      <c r="AC4" s="86"/>
      <c r="AD4" s="86"/>
    </row>
    <row r="5" spans="1:30" x14ac:dyDescent="0.25">
      <c r="A5" s="23"/>
      <c r="B5" s="95" t="s">
        <v>60</v>
      </c>
      <c r="C5" s="96" t="s">
        <v>67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3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3"/>
      <c r="B7" s="109"/>
      <c r="C7" s="1"/>
      <c r="D7" s="109"/>
      <c r="E7" s="11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3"/>
      <c r="B8" s="109"/>
      <c r="C8" s="1"/>
      <c r="D8" s="109"/>
      <c r="E8" s="11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3"/>
      <c r="B9" s="109"/>
      <c r="C9" s="1"/>
      <c r="D9" s="109"/>
      <c r="E9" s="11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3"/>
      <c r="B10" s="109"/>
      <c r="C10" s="1"/>
      <c r="D10" s="109"/>
      <c r="E10" s="11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109"/>
      <c r="C11" s="1"/>
      <c r="D11" s="109"/>
      <c r="E11" s="11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109"/>
      <c r="C12" s="1"/>
      <c r="D12" s="109"/>
      <c r="E12" s="11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109"/>
      <c r="C13" s="1"/>
      <c r="D13" s="109"/>
      <c r="E13" s="11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109"/>
      <c r="C14" s="1"/>
      <c r="D14" s="109"/>
      <c r="E14" s="11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109"/>
      <c r="C15" s="1"/>
      <c r="D15" s="109"/>
      <c r="E15" s="11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09"/>
      <c r="C16" s="1"/>
      <c r="D16" s="109"/>
      <c r="E16" s="11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09"/>
      <c r="C17" s="1"/>
      <c r="D17" s="109"/>
      <c r="E17" s="11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09"/>
      <c r="C18" s="1"/>
      <c r="D18" s="109"/>
      <c r="E18" s="11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09"/>
      <c r="C19" s="1"/>
      <c r="D19" s="109"/>
      <c r="E19" s="11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09"/>
      <c r="C20" s="1"/>
      <c r="D20" s="109"/>
      <c r="E20" s="11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09"/>
      <c r="C21" s="1"/>
      <c r="D21" s="109"/>
      <c r="E21" s="11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09"/>
      <c r="C22" s="1"/>
      <c r="D22" s="109"/>
      <c r="E22" s="11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09"/>
      <c r="C23" s="1"/>
      <c r="D23" s="109"/>
      <c r="E23" s="11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09"/>
      <c r="C24" s="1"/>
      <c r="D24" s="109"/>
      <c r="E24" s="11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09"/>
      <c r="C25" s="1"/>
      <c r="D25" s="109"/>
      <c r="E25" s="11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09"/>
      <c r="C26" s="1"/>
      <c r="D26" s="109"/>
      <c r="E26" s="11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09"/>
      <c r="C27" s="1"/>
      <c r="D27" s="109"/>
      <c r="E27" s="11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09"/>
      <c r="C28" s="1"/>
      <c r="D28" s="109"/>
      <c r="E28" s="11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09"/>
      <c r="C29" s="1"/>
      <c r="D29" s="109"/>
      <c r="E29" s="11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09"/>
      <c r="C30" s="1"/>
      <c r="D30" s="109"/>
      <c r="E30" s="11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09"/>
      <c r="C31" s="1"/>
      <c r="D31" s="109"/>
      <c r="E31" s="11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09"/>
      <c r="C32" s="1"/>
      <c r="D32" s="109"/>
      <c r="E32" s="11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09"/>
      <c r="C33" s="1"/>
      <c r="D33" s="109"/>
      <c r="E33" s="11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09"/>
      <c r="C34" s="1"/>
      <c r="D34" s="109"/>
      <c r="E34" s="11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09"/>
      <c r="C35" s="1"/>
      <c r="D35" s="109"/>
      <c r="E35" s="11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09"/>
      <c r="C36" s="1"/>
      <c r="D36" s="109"/>
      <c r="E36" s="11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09"/>
      <c r="C37" s="1"/>
      <c r="D37" s="109"/>
      <c r="E37" s="11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09"/>
      <c r="C38" s="1"/>
      <c r="D38" s="109"/>
      <c r="E38" s="11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09"/>
      <c r="C39" s="1"/>
      <c r="D39" s="109"/>
      <c r="E39" s="11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09"/>
      <c r="C40" s="1"/>
      <c r="D40" s="109"/>
      <c r="E40" s="11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09"/>
      <c r="C41" s="1"/>
      <c r="D41" s="109"/>
      <c r="E41" s="11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09"/>
      <c r="C42" s="1"/>
      <c r="D42" s="109"/>
      <c r="E42" s="11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09"/>
      <c r="C43" s="1"/>
      <c r="D43" s="109"/>
      <c r="E43" s="11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09"/>
      <c r="C44" s="1"/>
      <c r="D44" s="109"/>
      <c r="E44" s="11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09"/>
      <c r="C45" s="1"/>
      <c r="D45" s="109"/>
      <c r="E45" s="11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09"/>
      <c r="C46" s="1"/>
      <c r="D46" s="109"/>
      <c r="E46" s="11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09"/>
      <c r="C47" s="1"/>
      <c r="D47" s="109"/>
      <c r="E47" s="11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09"/>
      <c r="C48" s="1"/>
      <c r="D48" s="109"/>
      <c r="E48" s="11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09"/>
      <c r="C49" s="1"/>
      <c r="D49" s="109"/>
      <c r="E49" s="11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09"/>
      <c r="C50" s="1"/>
      <c r="D50" s="109"/>
      <c r="E50" s="11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09"/>
      <c r="C51" s="1"/>
      <c r="D51" s="109"/>
      <c r="E51" s="11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09"/>
      <c r="C52" s="1"/>
      <c r="D52" s="109"/>
      <c r="E52" s="11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09"/>
      <c r="C53" s="1"/>
      <c r="D53" s="109"/>
      <c r="E53" s="11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09"/>
      <c r="C54" s="1"/>
      <c r="D54" s="109"/>
      <c r="E54" s="11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09"/>
      <c r="C55" s="1"/>
      <c r="D55" s="109"/>
      <c r="E55" s="11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09"/>
      <c r="C56" s="1"/>
      <c r="D56" s="109"/>
      <c r="E56" s="11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09"/>
      <c r="C57" s="1"/>
      <c r="D57" s="109"/>
      <c r="E57" s="11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09"/>
      <c r="C58" s="1"/>
      <c r="D58" s="109"/>
      <c r="E58" s="11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09"/>
      <c r="C59" s="1"/>
      <c r="D59" s="109"/>
      <c r="E59" s="11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09"/>
      <c r="C60" s="1"/>
      <c r="D60" s="109"/>
      <c r="E60" s="11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09"/>
      <c r="C61" s="1"/>
      <c r="D61" s="109"/>
      <c r="E61" s="11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09"/>
      <c r="C62" s="1"/>
      <c r="D62" s="109"/>
      <c r="E62" s="11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09"/>
      <c r="C63" s="1"/>
      <c r="D63" s="109"/>
      <c r="E63" s="11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09"/>
      <c r="C64" s="1"/>
      <c r="D64" s="109"/>
      <c r="E64" s="11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09"/>
      <c r="C65" s="1"/>
      <c r="D65" s="109"/>
      <c r="E65" s="11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09"/>
      <c r="C66" s="1"/>
      <c r="D66" s="109"/>
      <c r="E66" s="11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09"/>
      <c r="C67" s="1"/>
      <c r="D67" s="109"/>
      <c r="E67" s="11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09"/>
      <c r="C68" s="1"/>
      <c r="D68" s="109"/>
      <c r="E68" s="11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09"/>
      <c r="C69" s="1"/>
      <c r="D69" s="109"/>
      <c r="E69" s="11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09"/>
      <c r="C70" s="1"/>
      <c r="D70" s="109"/>
      <c r="E70" s="11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09"/>
      <c r="C71" s="1"/>
      <c r="D71" s="109"/>
      <c r="E71" s="11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09"/>
      <c r="C72" s="1"/>
      <c r="D72" s="109"/>
      <c r="E72" s="11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09"/>
      <c r="C73" s="1"/>
      <c r="D73" s="109"/>
      <c r="E73" s="11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09"/>
      <c r="C74" s="1"/>
      <c r="D74" s="109"/>
      <c r="E74" s="11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09"/>
      <c r="C75" s="1"/>
      <c r="D75" s="109"/>
      <c r="E75" s="11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09"/>
      <c r="C76" s="1"/>
      <c r="D76" s="109"/>
      <c r="E76" s="11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09"/>
      <c r="C77" s="1"/>
      <c r="D77" s="109"/>
      <c r="E77" s="11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09"/>
      <c r="C78" s="1"/>
      <c r="D78" s="109"/>
      <c r="E78" s="11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09"/>
      <c r="C79" s="1"/>
      <c r="D79" s="109"/>
      <c r="E79" s="11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09"/>
      <c r="C80" s="1"/>
      <c r="D80" s="109"/>
      <c r="E80" s="11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09"/>
      <c r="C81" s="1"/>
      <c r="D81" s="109"/>
      <c r="E81" s="11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09"/>
      <c r="C82" s="1"/>
      <c r="D82" s="109"/>
      <c r="E82" s="11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09"/>
      <c r="C83" s="1"/>
      <c r="D83" s="109"/>
      <c r="E83" s="11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09"/>
      <c r="C84" s="1"/>
      <c r="D84" s="109"/>
      <c r="E84" s="11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09"/>
      <c r="C85" s="1"/>
      <c r="D85" s="109"/>
      <c r="E85" s="11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2019-07-01T10:54:24Z</dcterms:modified>
</cp:coreProperties>
</file>