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L10" i="1" l="1"/>
  <c r="D7" i="1"/>
  <c r="H13" i="1"/>
  <c r="L13" i="1" s="1"/>
  <c r="G13" i="1"/>
  <c r="K13" i="1" s="1"/>
  <c r="K10" i="1"/>
</calcChain>
</file>

<file path=xl/sharedStrings.xml><?xml version="1.0" encoding="utf-8"?>
<sst xmlns="http://schemas.openxmlformats.org/spreadsheetml/2006/main" count="77" uniqueCount="55">
  <si>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</si>
  <si>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</si>
  <si>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</si>
  <si>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</si>
  <si>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</si>
  <si>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</si>
  <si>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</si>
  <si>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</si>
  <si>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</si>
  <si>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</si>
  <si>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</si>
  <si>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</si>
  <si>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</si>
  <si>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</si>
  <si>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</si>
  <si>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</si>
  <si>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</si>
  <si>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</si>
  <si>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</si>
  <si>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</si>
  <si>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</si>
  <si>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</si>
  <si>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</si>
  <si>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</si>
  <si>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</si>
  <si>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</si>
  <si>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</si>
  <si>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</si>
  <si>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</si>
  <si>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</si>
  <si>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</si>
  <si>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</si>
  <si>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</si>
  <si>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</si>
  <si>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</si>
  <si>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</si>
  <si>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</si>
  <si>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Kunnari</t>
  </si>
  <si>
    <t>5.  ottelu</t>
  </si>
  <si>
    <t>8.</t>
  </si>
  <si>
    <t>11.</t>
  </si>
  <si>
    <t>OkuP</t>
  </si>
  <si>
    <t>OkuP = Outokummun Partio  (1911)</t>
  </si>
  <si>
    <t>07.06. 1964  OkuP - PT  5-20</t>
  </si>
  <si>
    <t>2.  ottelu</t>
  </si>
  <si>
    <t>24.05. 1964  OkuP - PuMu  9-24</t>
  </si>
  <si>
    <t>Lea Asikainen</t>
  </si>
  <si>
    <t>26.07. 1964  OkuP - Virkiä  13-11</t>
  </si>
  <si>
    <t>myöh. Tuomela</t>
  </si>
  <si>
    <t>4.7.1940</t>
  </si>
  <si>
    <t xml:space="preserve">  23 v 10 kk 20 pv</t>
  </si>
  <si>
    <t xml:space="preserve">  23 v 11 kk   3 pv</t>
  </si>
  <si>
    <t xml:space="preserve">  24 v   0 kk 22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</si>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</sst>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3" customWidth="1"/>
    <col min="3" max="3" width="7.5703125" style="53" customWidth="1"/>
    <col min="4" max="4" width="8.7109375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7109375" style="54" customWidth="1"/>
    <col min="16" max="23" width="5.7109375" style="54" customWidth="1"/>
    <col min="24" max="31" width="5.7109375" style="25" customWidth="1"/>
    <col min="32" max="32" width="6.7109375" style="25" customWidth="1"/>
    <col min="33" max="33" width="16.85546875" style="25" customWidth="1"/>
    <col min="34" max="16384" width="9.140625" style="25"/>
  </cols>
  <sheetData>
    <row r="1" spans="1:37" s="9" customFormat="1" ht="15" customHeight="1" x14ac:dyDescent="0.25">
      <c r="A1" s="1"/>
      <c r="B1" s="55" t="s">
        <v>46</v>
      </c>
      <c r="C1" s="2"/>
      <c r="D1" s="3"/>
      <c r="E1" s="4" t="s">
        <v>49</v>
      </c>
      <c r="F1" s="5"/>
      <c r="G1" s="6"/>
      <c r="H1" s="3"/>
      <c r="I1" s="5" t="s">
        <v>48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1964</v>
      </c>
      <c r="C4" s="26" t="s">
        <v>39</v>
      </c>
      <c r="D4" s="73" t="s">
        <v>41</v>
      </c>
      <c r="E4" s="74">
        <v>10</v>
      </c>
      <c r="F4" s="26">
        <v>1</v>
      </c>
      <c r="G4" s="57">
        <v>2</v>
      </c>
      <c r="H4" s="26">
        <v>10</v>
      </c>
      <c r="I4" s="26"/>
      <c r="J4" s="26"/>
      <c r="K4" s="26"/>
      <c r="L4" s="26"/>
      <c r="M4" s="26"/>
      <c r="N4" s="26"/>
      <c r="O4" s="19"/>
      <c r="P4" s="26"/>
      <c r="Q4" s="57"/>
      <c r="R4" s="57"/>
      <c r="S4" s="31"/>
      <c r="T4" s="3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1965</v>
      </c>
      <c r="C5" s="26" t="s">
        <v>40</v>
      </c>
      <c r="D5" s="73" t="s">
        <v>41</v>
      </c>
      <c r="E5" s="26">
        <v>7</v>
      </c>
      <c r="F5" s="26">
        <v>1</v>
      </c>
      <c r="G5" s="26">
        <v>2</v>
      </c>
      <c r="H5" s="26">
        <v>14</v>
      </c>
      <c r="I5" s="26"/>
      <c r="J5" s="26"/>
      <c r="K5" s="26"/>
      <c r="L5" s="26"/>
      <c r="M5" s="26"/>
      <c r="N5" s="26"/>
      <c r="O5" s="19"/>
      <c r="P5" s="26"/>
      <c r="Q5" s="57"/>
      <c r="R5" s="57"/>
      <c r="S5" s="31"/>
      <c r="T5" s="31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17</v>
      </c>
      <c r="F6" s="18">
        <f>SUM(F4:F5)</f>
        <v>2</v>
      </c>
      <c r="G6" s="18">
        <f>SUM(G4:G5)</f>
        <v>4</v>
      </c>
      <c r="H6" s="18">
        <f>SUM(H4:H5)</f>
        <v>24</v>
      </c>
      <c r="I6" s="18"/>
      <c r="J6" s="18"/>
      <c r="K6" s="18"/>
      <c r="L6" s="18"/>
      <c r="M6" s="18"/>
      <c r="N6" s="30"/>
      <c r="O6" s="19"/>
      <c r="P6" s="18">
        <f t="shared" ref="P6:S6" si="0">SUM(P4:P5)</f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/>
      <c r="U6" s="18">
        <f t="shared" ref="U6" si="1">SUM(U4:U5)</f>
        <v>0</v>
      </c>
      <c r="V6" s="18">
        <f t="shared" ref="V6" si="2">SUM(V4:V5)</f>
        <v>0</v>
      </c>
      <c r="W6" s="18">
        <f t="shared" ref="W6" si="3">SUM(W4:W5)</f>
        <v>0</v>
      </c>
      <c r="X6" s="18">
        <f t="shared" ref="X6" si="4">SUM(X4:X5)</f>
        <v>0</v>
      </c>
      <c r="Y6" s="18"/>
      <c r="Z6" s="18">
        <f t="shared" ref="Z6" si="5">SUM(Z4:Z5)</f>
        <v>0</v>
      </c>
      <c r="AA6" s="18">
        <f t="shared" ref="AA6" si="6">SUM(AA4:AA5)</f>
        <v>0</v>
      </c>
      <c r="AB6" s="18">
        <f t="shared" ref="AB6" si="7">SUM(AB4:AB5)</f>
        <v>0</v>
      </c>
      <c r="AC6" s="18">
        <f t="shared" ref="AC6" si="8">SUM(AC4:AC5)</f>
        <v>0</v>
      </c>
      <c r="AD6" s="18">
        <f t="shared" ref="AD6" si="9">SUM(AD4:AD5)</f>
        <v>0</v>
      </c>
      <c r="AE6" s="18">
        <f t="shared" ref="AE6" si="10">SUM(AE4:AE5)</f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1"/>
      <c r="D7" s="32">
        <f>SUM(F6:H6)*5/3+(E6/3)+(Z6*25)+(AA6*25)+(AB6*15)+(AC6*25)+(AD6*20)+(AE6*15)</f>
        <v>55.666666666666664</v>
      </c>
      <c r="E7" s="1"/>
      <c r="F7" s="1"/>
      <c r="G7" s="1"/>
      <c r="H7" s="1"/>
      <c r="I7" s="1"/>
      <c r="J7" s="1"/>
      <c r="K7" s="1"/>
      <c r="L7" s="1"/>
      <c r="M7" s="1"/>
      <c r="N7" s="3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4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3"/>
      <c r="O8" s="35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33</v>
      </c>
      <c r="C9" s="37"/>
      <c r="D9" s="37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8" t="s">
        <v>34</v>
      </c>
      <c r="Q9" s="12"/>
      <c r="R9" s="12"/>
      <c r="S9" s="56"/>
      <c r="T9" s="56"/>
      <c r="U9" s="56"/>
      <c r="V9" s="56"/>
      <c r="W9" s="56"/>
      <c r="X9" s="12"/>
      <c r="Y9" s="12"/>
      <c r="Z9" s="12"/>
      <c r="AA9" s="12"/>
      <c r="AB9" s="12"/>
      <c r="AC9" s="12"/>
      <c r="AD9" s="12"/>
      <c r="AE9" s="57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8" t="s">
        <v>15</v>
      </c>
      <c r="C10" s="12"/>
      <c r="D10" s="39"/>
      <c r="E10" s="26">
        <f>PRODUCT(E6)</f>
        <v>17</v>
      </c>
      <c r="F10" s="26">
        <f>PRODUCT(F6)</f>
        <v>2</v>
      </c>
      <c r="G10" s="26">
        <f>PRODUCT(G6)</f>
        <v>4</v>
      </c>
      <c r="H10" s="26">
        <f>PRODUCT(H6)</f>
        <v>24</v>
      </c>
      <c r="I10" s="26"/>
      <c r="J10" s="1"/>
      <c r="K10" s="40">
        <f>PRODUCT((F10+G10)/E10)</f>
        <v>0.35294117647058826</v>
      </c>
      <c r="L10" s="40">
        <f>PRODUCT(H10/E10)</f>
        <v>1.411764705882353</v>
      </c>
      <c r="M10" s="40"/>
      <c r="N10" s="29"/>
      <c r="O10" s="24"/>
      <c r="P10" s="58" t="s">
        <v>35</v>
      </c>
      <c r="Q10" s="59"/>
      <c r="R10" s="60" t="s">
        <v>45</v>
      </c>
      <c r="S10" s="60"/>
      <c r="T10" s="60"/>
      <c r="U10" s="60"/>
      <c r="V10" s="60"/>
      <c r="W10" s="60"/>
      <c r="X10" s="60"/>
      <c r="Y10" s="61" t="s">
        <v>36</v>
      </c>
      <c r="Z10" s="60"/>
      <c r="AA10" s="60"/>
      <c r="AB10" s="62" t="s">
        <v>50</v>
      </c>
      <c r="AC10" s="75"/>
      <c r="AD10" s="60"/>
      <c r="AE10" s="62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1" t="s">
        <v>16</v>
      </c>
      <c r="C11" s="42"/>
      <c r="D11" s="43"/>
      <c r="E11" s="26"/>
      <c r="F11" s="26"/>
      <c r="G11" s="26"/>
      <c r="H11" s="26"/>
      <c r="I11" s="26"/>
      <c r="J11" s="1"/>
      <c r="K11" s="40"/>
      <c r="L11" s="40"/>
      <c r="M11" s="40"/>
      <c r="N11" s="29"/>
      <c r="O11" s="24"/>
      <c r="P11" s="63" t="s">
        <v>53</v>
      </c>
      <c r="Q11" s="64"/>
      <c r="R11" s="65" t="s">
        <v>43</v>
      </c>
      <c r="S11" s="65"/>
      <c r="T11" s="65"/>
      <c r="U11" s="65"/>
      <c r="V11" s="65"/>
      <c r="W11" s="65"/>
      <c r="X11" s="65"/>
      <c r="Y11" s="66" t="s">
        <v>44</v>
      </c>
      <c r="Z11" s="65"/>
      <c r="AA11" s="65"/>
      <c r="AB11" s="67" t="s">
        <v>51</v>
      </c>
      <c r="AC11" s="76"/>
      <c r="AD11" s="65"/>
      <c r="AE11" s="67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4" t="s">
        <v>17</v>
      </c>
      <c r="C12" s="45"/>
      <c r="D12" s="46"/>
      <c r="E12" s="27"/>
      <c r="F12" s="27"/>
      <c r="G12" s="27"/>
      <c r="H12" s="27"/>
      <c r="I12" s="27"/>
      <c r="J12" s="1"/>
      <c r="K12" s="47"/>
      <c r="L12" s="47"/>
      <c r="M12" s="47"/>
      <c r="N12" s="48"/>
      <c r="O12" s="24"/>
      <c r="P12" s="63" t="s">
        <v>54</v>
      </c>
      <c r="Q12" s="64"/>
      <c r="R12" s="65" t="s">
        <v>45</v>
      </c>
      <c r="S12" s="65"/>
      <c r="T12" s="65"/>
      <c r="U12" s="65"/>
      <c r="V12" s="65"/>
      <c r="W12" s="65"/>
      <c r="X12" s="65"/>
      <c r="Y12" s="66" t="s">
        <v>36</v>
      </c>
      <c r="Z12" s="65"/>
      <c r="AA12" s="65"/>
      <c r="AB12" s="67" t="s">
        <v>50</v>
      </c>
      <c r="AC12" s="76"/>
      <c r="AD12" s="65"/>
      <c r="AE12" s="67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9" t="s">
        <v>18</v>
      </c>
      <c r="C13" s="50"/>
      <c r="D13" s="51"/>
      <c r="E13" s="18">
        <f>SUM(E10:E12)</f>
        <v>17</v>
      </c>
      <c r="F13" s="18">
        <f>SUM(F10:F12)</f>
        <v>2</v>
      </c>
      <c r="G13" s="18">
        <f>SUM(G10:G12)</f>
        <v>4</v>
      </c>
      <c r="H13" s="18">
        <f>SUM(H10:H12)</f>
        <v>24</v>
      </c>
      <c r="I13" s="18"/>
      <c r="J13" s="1"/>
      <c r="K13" s="52">
        <f>PRODUCT((F13+G13)/E13)</f>
        <v>0.35294117647058826</v>
      </c>
      <c r="L13" s="52">
        <f>PRODUCT(H13/E13)</f>
        <v>1.411764705882353</v>
      </c>
      <c r="M13" s="52"/>
      <c r="N13" s="30"/>
      <c r="O13" s="24"/>
      <c r="P13" s="68" t="s">
        <v>37</v>
      </c>
      <c r="Q13" s="69"/>
      <c r="R13" s="70" t="s">
        <v>47</v>
      </c>
      <c r="S13" s="70"/>
      <c r="T13" s="70"/>
      <c r="U13" s="70"/>
      <c r="V13" s="70"/>
      <c r="W13" s="70"/>
      <c r="X13" s="70"/>
      <c r="Y13" s="71" t="s">
        <v>38</v>
      </c>
      <c r="Z13" s="70"/>
      <c r="AA13" s="70"/>
      <c r="AB13" s="72" t="s">
        <v>52</v>
      </c>
      <c r="AC13" s="77"/>
      <c r="AD13" s="70"/>
      <c r="AE13" s="72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4"/>
      <c r="C14" s="34"/>
      <c r="D14" s="34"/>
      <c r="E14" s="34"/>
      <c r="F14" s="34"/>
      <c r="G14" s="34"/>
      <c r="H14" s="34"/>
      <c r="I14" s="34"/>
      <c r="J14" s="1"/>
      <c r="K14" s="34"/>
      <c r="L14" s="34"/>
      <c r="M14" s="34"/>
      <c r="N14" s="33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 t="s">
        <v>30</v>
      </c>
      <c r="C15" s="1"/>
      <c r="D15" s="1" t="s">
        <v>42</v>
      </c>
      <c r="E15" s="1"/>
      <c r="F15" s="1"/>
      <c r="G15" s="1"/>
      <c r="H15" s="1"/>
      <c r="I15" s="1"/>
      <c r="J15" s="1"/>
      <c r="K15" s="1"/>
      <c r="L15" s="1"/>
      <c r="M15" s="1"/>
      <c r="N15" s="36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2019-07-02T21:48:47Z</dcterms:modified>
</cp:coreProperties>
</file>