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6" i="1" l="1"/>
  <c r="M6" i="1"/>
  <c r="O5" i="1"/>
  <c r="O7" i="1" s="1"/>
  <c r="M5" i="1"/>
  <c r="M4" i="1"/>
  <c r="M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L7" i="1"/>
  <c r="K7" i="1"/>
  <c r="J7" i="1"/>
  <c r="I7" i="1"/>
  <c r="I11" i="1" s="1"/>
  <c r="H7" i="1"/>
  <c r="H11" i="1" s="1"/>
  <c r="G7" i="1"/>
  <c r="G11" i="1" s="1"/>
  <c r="G14" i="1" s="1"/>
  <c r="F7" i="1"/>
  <c r="F11" i="1" s="1"/>
  <c r="E7" i="1"/>
  <c r="E11" i="1" s="1"/>
  <c r="E14" i="1" s="1"/>
  <c r="D8" i="1" l="1"/>
  <c r="K11" i="1"/>
  <c r="F14" i="1"/>
  <c r="K14" i="1" s="1"/>
  <c r="L11" i="1"/>
  <c r="H14" i="1"/>
  <c r="L14" i="1" s="1"/>
  <c r="O11" i="1"/>
  <c r="O14" i="1" s="1"/>
  <c r="N7" i="1"/>
  <c r="N11" i="1" s="1"/>
  <c r="M11" i="1"/>
  <c r="I14" i="1"/>
  <c r="N14" i="1" l="1"/>
  <c r="M14" i="1"/>
</calcChain>
</file>

<file path=xl/sharedStrings.xml><?xml version="1.0" encoding="utf-8"?>
<sst xmlns="http://schemas.openxmlformats.org/spreadsheetml/2006/main" count="98" uniqueCount="68">
  <si>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</si>
  <si>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</si>
  <si>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</si>
  <si>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</si>
  <si>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</si>
  <si>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</si>
  <si>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</si>
  <si>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</si>
  <si>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</si>
  <si>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</si>
  <si>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</si>
  <si>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</si>
  <si>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</si>
  <si>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</si>
  <si>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</si>
  <si>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</si>
  <si>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</si>
  <si>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</si>
  <si>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</si>
  <si>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</si>
  <si>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</si>
  <si>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</si>
  <si>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</si>
  <si>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</si>
  <si>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</si>
  <si>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</si>
  <si>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</si>
  <si>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</si>
  <si>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</si>
  <si>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</si>
  <si>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</si>
  <si>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</si>
  <si>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</si>
  <si>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Tahko = Hyvinkään Tahko  (1915)</t>
  </si>
  <si>
    <t>Noora Berg</t>
  </si>
  <si>
    <t>4.</t>
  </si>
  <si>
    <t>Tahko</t>
  </si>
  <si>
    <t>----</t>
  </si>
  <si>
    <t>8.</t>
  </si>
  <si>
    <t>9.</t>
  </si>
  <si>
    <t>1973</t>
  </si>
  <si>
    <t>ENSIMMÄISET</t>
  </si>
  <si>
    <t>Ottelu</t>
  </si>
  <si>
    <t>Kunnari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</si>
  <si>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</si>
  <si>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</si>
  <si>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</si>
  <si>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</si>
  <si>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</si>
  <si>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</si>
  <si>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</si>
  <si>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</si>
  <si>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</si>
  <si>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</si>
  <si>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</si>
  <si>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</si>
  <si>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</si>
  <si>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</si>
  <si>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B-TYTÖT</t>
  </si>
  <si>
    <t>07.07. 1990  Vihti</t>
  </si>
  <si>
    <t xml:space="preserve">  4-9</t>
  </si>
  <si>
    <t>Terho Heliranta</t>
  </si>
  <si>
    <t>Cup</t>
  </si>
  <si>
    <t>jok</t>
  </si>
  <si>
    <t>2/2</t>
  </si>
  <si>
    <t>1/1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</si>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</sst>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  <xf numFmtId="0" fontId="6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4" fillId="0" borderId="0" xfId="0" applyFont="1" applyFill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8" borderId="1" xfId="0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0" fontId="2" fillId="8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0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4" customWidth="1"/>
    <col min="3" max="3" width="5.7109375" style="54" customWidth="1"/>
    <col min="4" max="4" width="8.14062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42578125" style="55" customWidth="1"/>
    <col min="16" max="23" width="5.7109375" style="55" customWidth="1"/>
    <col min="24" max="31" width="5.7109375" style="25" customWidth="1"/>
    <col min="32" max="32" width="18.7109375" style="25" customWidth="1"/>
    <col min="33" max="16384" width="9.140625" style="25"/>
  </cols>
  <sheetData>
    <row r="1" spans="1:37" s="9" customFormat="1" ht="15" customHeight="1" x14ac:dyDescent="0.25">
      <c r="A1" s="1"/>
      <c r="B1" s="28" t="s">
        <v>34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27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62</v>
      </c>
      <c r="AC3" s="15" t="s">
        <v>28</v>
      </c>
      <c r="AD3" s="17" t="s">
        <v>29</v>
      </c>
      <c r="AE3" s="18" t="s">
        <v>30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1989</v>
      </c>
      <c r="C4" s="26" t="s">
        <v>35</v>
      </c>
      <c r="D4" s="28" t="s">
        <v>36</v>
      </c>
      <c r="E4" s="57">
        <v>2</v>
      </c>
      <c r="F4" s="26">
        <v>0</v>
      </c>
      <c r="G4" s="26">
        <v>0</v>
      </c>
      <c r="H4" s="26">
        <v>0</v>
      </c>
      <c r="I4" s="26">
        <v>0</v>
      </c>
      <c r="J4" s="26">
        <v>0</v>
      </c>
      <c r="K4" s="26">
        <v>0</v>
      </c>
      <c r="L4" s="26">
        <v>0</v>
      </c>
      <c r="M4" s="26">
        <f>PRODUCT(F4+G4)</f>
        <v>0</v>
      </c>
      <c r="N4" s="58" t="s">
        <v>37</v>
      </c>
      <c r="O4" s="36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5">
      <c r="A5" s="1"/>
      <c r="B5" s="26">
        <v>1990</v>
      </c>
      <c r="C5" s="26" t="s">
        <v>38</v>
      </c>
      <c r="D5" s="28" t="s">
        <v>36</v>
      </c>
      <c r="E5" s="57">
        <v>14</v>
      </c>
      <c r="F5" s="26">
        <v>0</v>
      </c>
      <c r="G5" s="26">
        <v>0</v>
      </c>
      <c r="H5" s="26">
        <v>17</v>
      </c>
      <c r="I5" s="26">
        <v>32</v>
      </c>
      <c r="J5" s="26">
        <v>21</v>
      </c>
      <c r="K5" s="26">
        <v>6</v>
      </c>
      <c r="L5" s="26">
        <v>5</v>
      </c>
      <c r="M5" s="26">
        <f>SUM(F5+G5)</f>
        <v>0</v>
      </c>
      <c r="N5" s="59">
        <v>0.5</v>
      </c>
      <c r="O5" s="36">
        <f>PRODUCT(I5/N5)</f>
        <v>64</v>
      </c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5">
      <c r="A6" s="1"/>
      <c r="B6" s="26">
        <v>1991</v>
      </c>
      <c r="C6" s="26" t="s">
        <v>39</v>
      </c>
      <c r="D6" s="28" t="s">
        <v>36</v>
      </c>
      <c r="E6" s="57">
        <v>21</v>
      </c>
      <c r="F6" s="26">
        <v>0</v>
      </c>
      <c r="G6" s="26">
        <v>0</v>
      </c>
      <c r="H6" s="26">
        <v>21</v>
      </c>
      <c r="I6" s="26">
        <v>53</v>
      </c>
      <c r="J6" s="26">
        <v>53</v>
      </c>
      <c r="K6" s="26">
        <v>0</v>
      </c>
      <c r="L6" s="26">
        <v>0</v>
      </c>
      <c r="M6" s="26">
        <f>SUM(F6+G6)</f>
        <v>0</v>
      </c>
      <c r="N6" s="59">
        <v>0.51500000000000001</v>
      </c>
      <c r="O6" s="36">
        <f>PRODUCT(I6/N6)</f>
        <v>102.91262135922329</v>
      </c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16" t="s">
        <v>9</v>
      </c>
      <c r="C7" s="17"/>
      <c r="D7" s="15"/>
      <c r="E7" s="18">
        <f t="shared" ref="E7:M7" si="0">SUM(E4:E6)</f>
        <v>37</v>
      </c>
      <c r="F7" s="18">
        <f t="shared" si="0"/>
        <v>0</v>
      </c>
      <c r="G7" s="18">
        <f t="shared" si="0"/>
        <v>0</v>
      </c>
      <c r="H7" s="18">
        <f t="shared" si="0"/>
        <v>38</v>
      </c>
      <c r="I7" s="18">
        <f t="shared" si="0"/>
        <v>85</v>
      </c>
      <c r="J7" s="18">
        <f t="shared" si="0"/>
        <v>74</v>
      </c>
      <c r="K7" s="18">
        <f t="shared" si="0"/>
        <v>6</v>
      </c>
      <c r="L7" s="18">
        <f t="shared" si="0"/>
        <v>5</v>
      </c>
      <c r="M7" s="18">
        <f t="shared" si="0"/>
        <v>0</v>
      </c>
      <c r="N7" s="30">
        <f>PRODUCT(I7/O7)</f>
        <v>0.50924848766868314</v>
      </c>
      <c r="O7" s="31">
        <f t="shared" ref="O7:AE7" si="1">SUM(O4:O6)</f>
        <v>166.91262135922329</v>
      </c>
      <c r="P7" s="18">
        <f t="shared" si="1"/>
        <v>0</v>
      </c>
      <c r="Q7" s="18">
        <f t="shared" si="1"/>
        <v>0</v>
      </c>
      <c r="R7" s="18">
        <f t="shared" si="1"/>
        <v>0</v>
      </c>
      <c r="S7" s="18">
        <f t="shared" si="1"/>
        <v>0</v>
      </c>
      <c r="T7" s="18">
        <f t="shared" si="1"/>
        <v>0</v>
      </c>
      <c r="U7" s="18">
        <f t="shared" si="1"/>
        <v>0</v>
      </c>
      <c r="V7" s="18">
        <f t="shared" si="1"/>
        <v>0</v>
      </c>
      <c r="W7" s="18">
        <f t="shared" si="1"/>
        <v>0</v>
      </c>
      <c r="X7" s="18">
        <f t="shared" si="1"/>
        <v>0</v>
      </c>
      <c r="Y7" s="18">
        <f t="shared" si="1"/>
        <v>0</v>
      </c>
      <c r="Z7" s="18">
        <f t="shared" si="1"/>
        <v>0</v>
      </c>
      <c r="AA7" s="18">
        <f t="shared" si="1"/>
        <v>0</v>
      </c>
      <c r="AB7" s="18">
        <f t="shared" si="1"/>
        <v>0</v>
      </c>
      <c r="AC7" s="18">
        <f t="shared" si="1"/>
        <v>0</v>
      </c>
      <c r="AD7" s="18">
        <f t="shared" si="1"/>
        <v>0</v>
      </c>
      <c r="AE7" s="18">
        <f t="shared" si="1"/>
        <v>0</v>
      </c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8" t="s">
        <v>2</v>
      </c>
      <c r="C8" s="32"/>
      <c r="D8" s="33">
        <f>SUM(F7:H7)+((I7-F7-G7)/3)+(E7/3)+(Z7*25)+(AA7*25)+(AB7*10)+(AC7*25)+(AD7*20)+(AE7*15)</f>
        <v>78.666666666666657</v>
      </c>
      <c r="E8" s="1"/>
      <c r="F8" s="1"/>
      <c r="G8" s="1"/>
      <c r="H8" s="1"/>
      <c r="I8" s="1"/>
      <c r="J8" s="1"/>
      <c r="K8" s="1"/>
      <c r="L8" s="1"/>
      <c r="M8" s="1"/>
      <c r="N8" s="34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5"/>
      <c r="AE8" s="1"/>
      <c r="AF8" s="23"/>
      <c r="AG8" s="8"/>
      <c r="AH8" s="8"/>
      <c r="AI8" s="8"/>
      <c r="AJ8" s="8"/>
      <c r="AK8" s="8"/>
    </row>
    <row r="9" spans="1:37" s="9" customFormat="1" ht="15" customHeight="1" x14ac:dyDescent="0.25">
      <c r="A9" s="1"/>
      <c r="B9" s="1"/>
      <c r="C9" s="1"/>
      <c r="D9" s="24"/>
      <c r="E9" s="1"/>
      <c r="F9" s="1"/>
      <c r="G9" s="1"/>
      <c r="H9" s="1"/>
      <c r="I9" s="1"/>
      <c r="J9" s="1"/>
      <c r="K9" s="1"/>
      <c r="L9" s="1"/>
      <c r="M9" s="1"/>
      <c r="N9" s="34"/>
      <c r="O9" s="36"/>
      <c r="P9" s="1"/>
      <c r="Q9" s="37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23"/>
      <c r="AG9" s="8"/>
      <c r="AH9" s="8"/>
      <c r="AI9" s="8"/>
      <c r="AJ9" s="8"/>
      <c r="AK9" s="8"/>
    </row>
    <row r="10" spans="1:37" ht="15" customHeight="1" x14ac:dyDescent="0.25">
      <c r="A10" s="1"/>
      <c r="B10" s="22" t="s">
        <v>16</v>
      </c>
      <c r="C10" s="38"/>
      <c r="D10" s="38"/>
      <c r="E10" s="18" t="s">
        <v>4</v>
      </c>
      <c r="F10" s="18" t="s">
        <v>13</v>
      </c>
      <c r="G10" s="15" t="s">
        <v>14</v>
      </c>
      <c r="H10" s="18" t="s">
        <v>15</v>
      </c>
      <c r="I10" s="18" t="s">
        <v>3</v>
      </c>
      <c r="J10" s="1"/>
      <c r="K10" s="18" t="s">
        <v>24</v>
      </c>
      <c r="L10" s="18" t="s">
        <v>25</v>
      </c>
      <c r="M10" s="18" t="s">
        <v>26</v>
      </c>
      <c r="N10" s="30" t="s">
        <v>31</v>
      </c>
      <c r="O10" s="24"/>
      <c r="P10" s="39" t="s">
        <v>41</v>
      </c>
      <c r="Q10" s="12"/>
      <c r="R10" s="12"/>
      <c r="S10" s="12"/>
      <c r="T10" s="60"/>
      <c r="U10" s="60"/>
      <c r="V10" s="60"/>
      <c r="W10" s="60"/>
      <c r="X10" s="60"/>
      <c r="Y10" s="12"/>
      <c r="Z10" s="12"/>
      <c r="AA10" s="12"/>
      <c r="AB10" s="12"/>
      <c r="AC10" s="12"/>
      <c r="AD10" s="12"/>
      <c r="AE10" s="61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39" t="s">
        <v>17</v>
      </c>
      <c r="C11" s="12"/>
      <c r="D11" s="40"/>
      <c r="E11" s="26">
        <f>PRODUCT(E7)</f>
        <v>37</v>
      </c>
      <c r="F11" s="26">
        <f>PRODUCT(F7)</f>
        <v>0</v>
      </c>
      <c r="G11" s="26">
        <f>PRODUCT(G7)</f>
        <v>0</v>
      </c>
      <c r="H11" s="26">
        <f>PRODUCT(H7)</f>
        <v>38</v>
      </c>
      <c r="I11" s="26">
        <f>PRODUCT(I7)</f>
        <v>85</v>
      </c>
      <c r="J11" s="1"/>
      <c r="K11" s="41">
        <f>PRODUCT((F11+G11)/E11)</f>
        <v>0</v>
      </c>
      <c r="L11" s="41">
        <f>PRODUCT(H11/E11)</f>
        <v>1.027027027027027</v>
      </c>
      <c r="M11" s="41">
        <f>PRODUCT(I11/E11)</f>
        <v>2.2972972972972974</v>
      </c>
      <c r="N11" s="29">
        <f>PRODUCT(N7)</f>
        <v>0.50924848766868314</v>
      </c>
      <c r="O11" s="24">
        <f>PRODUCT(O7)</f>
        <v>166.91262135922329</v>
      </c>
      <c r="P11" s="62" t="s">
        <v>42</v>
      </c>
      <c r="Q11" s="63"/>
      <c r="R11" s="63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5"/>
      <c r="AE11" s="6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42" t="s">
        <v>18</v>
      </c>
      <c r="C12" s="43"/>
      <c r="D12" s="44"/>
      <c r="E12" s="26"/>
      <c r="F12" s="26"/>
      <c r="G12" s="26"/>
      <c r="H12" s="26"/>
      <c r="I12" s="26"/>
      <c r="J12" s="1"/>
      <c r="K12" s="41"/>
      <c r="L12" s="41"/>
      <c r="M12" s="41"/>
      <c r="N12" s="29"/>
      <c r="O12" s="24"/>
      <c r="P12" s="67" t="s">
        <v>66</v>
      </c>
      <c r="Q12" s="68"/>
      <c r="R12" s="68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70"/>
      <c r="AE12" s="71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45" t="s">
        <v>19</v>
      </c>
      <c r="C13" s="46"/>
      <c r="D13" s="47"/>
      <c r="E13" s="27"/>
      <c r="F13" s="27"/>
      <c r="G13" s="27"/>
      <c r="H13" s="27"/>
      <c r="I13" s="27"/>
      <c r="J13" s="1"/>
      <c r="K13" s="48"/>
      <c r="L13" s="48"/>
      <c r="M13" s="48"/>
      <c r="N13" s="49"/>
      <c r="O13" s="24"/>
      <c r="P13" s="67" t="s">
        <v>67</v>
      </c>
      <c r="Q13" s="68"/>
      <c r="R13" s="68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70"/>
      <c r="AE13" s="71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50" t="s">
        <v>20</v>
      </c>
      <c r="C14" s="51"/>
      <c r="D14" s="52"/>
      <c r="E14" s="18">
        <f>SUM(E11:E13)</f>
        <v>37</v>
      </c>
      <c r="F14" s="18">
        <f>SUM(F11:F13)</f>
        <v>0</v>
      </c>
      <c r="G14" s="18">
        <f>SUM(G11:G13)</f>
        <v>0</v>
      </c>
      <c r="H14" s="18">
        <f>SUM(H11:H13)</f>
        <v>38</v>
      </c>
      <c r="I14" s="18">
        <f>SUM(I11:I13)</f>
        <v>85</v>
      </c>
      <c r="J14" s="1"/>
      <c r="K14" s="53">
        <f>PRODUCT((F14+G14)/E14)</f>
        <v>0</v>
      </c>
      <c r="L14" s="53">
        <f>PRODUCT(H14/E14)</f>
        <v>1.027027027027027</v>
      </c>
      <c r="M14" s="53">
        <f>PRODUCT(I14/E14)</f>
        <v>2.2972972972972974</v>
      </c>
      <c r="N14" s="30">
        <f>PRODUCT(I14/O14)</f>
        <v>0.50924848766868314</v>
      </c>
      <c r="O14" s="24">
        <f>SUM(O11:O13)</f>
        <v>166.91262135922329</v>
      </c>
      <c r="P14" s="72" t="s">
        <v>43</v>
      </c>
      <c r="Q14" s="73"/>
      <c r="R14" s="73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5"/>
      <c r="AE14" s="76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35"/>
      <c r="C15" s="35"/>
      <c r="D15" s="35"/>
      <c r="E15" s="35"/>
      <c r="F15" s="35"/>
      <c r="G15" s="35"/>
      <c r="H15" s="35"/>
      <c r="I15" s="35"/>
      <c r="J15" s="1"/>
      <c r="K15" s="35"/>
      <c r="L15" s="35"/>
      <c r="M15" s="35"/>
      <c r="N15" s="34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 t="s">
        <v>32</v>
      </c>
      <c r="C16" s="1"/>
      <c r="D16" s="56" t="s">
        <v>33</v>
      </c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7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7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7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7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7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7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7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7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7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7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7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7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7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7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7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7"/>
      <c r="O98" s="24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7"/>
      <c r="O99" s="24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7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7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7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7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7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7"/>
      <c r="O105" s="24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7"/>
      <c r="O106" s="24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7"/>
      <c r="O107" s="24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7"/>
      <c r="O108" s="24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7"/>
      <c r="O109" s="24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7"/>
      <c r="O110" s="24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7"/>
      <c r="O111" s="24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7"/>
      <c r="O112" s="24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7"/>
      <c r="O113" s="24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7"/>
      <c r="O114" s="24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7"/>
      <c r="O115" s="24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7"/>
      <c r="O116" s="24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7"/>
      <c r="O117" s="24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7"/>
      <c r="O118" s="24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7"/>
      <c r="O119" s="24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7"/>
      <c r="O120" s="24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7"/>
      <c r="O121" s="24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7"/>
      <c r="O122" s="24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7"/>
      <c r="O123" s="24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7"/>
      <c r="O124" s="24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7"/>
      <c r="O125" s="24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7"/>
      <c r="O126" s="24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7"/>
      <c r="O127" s="24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7"/>
      <c r="O128" s="24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7"/>
      <c r="O129" s="24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7"/>
      <c r="O130" s="24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7"/>
      <c r="O131" s="24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7"/>
      <c r="O132" s="24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7"/>
      <c r="O133" s="24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7"/>
      <c r="O134" s="24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7"/>
      <c r="O135" s="24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7"/>
      <c r="O136" s="24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7"/>
      <c r="O137" s="24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7"/>
      <c r="O138" s="24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7"/>
      <c r="O139" s="24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7"/>
      <c r="O140" s="24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7"/>
      <c r="O141" s="24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7"/>
      <c r="O142" s="24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7"/>
      <c r="O143" s="24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7"/>
      <c r="O144" s="24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7"/>
      <c r="O145" s="24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7"/>
      <c r="O146" s="24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7"/>
      <c r="O147" s="24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7"/>
      <c r="O148" s="24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7"/>
      <c r="O149" s="24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7"/>
      <c r="O150" s="24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7"/>
      <c r="O151" s="24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7"/>
      <c r="O152" s="24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7"/>
      <c r="O153" s="24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7"/>
      <c r="O154" s="24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7"/>
      <c r="O155" s="24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7"/>
      <c r="O156" s="24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7"/>
      <c r="O157" s="24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7"/>
      <c r="O158" s="24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7"/>
      <c r="O159" s="24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7"/>
      <c r="O160" s="24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7"/>
      <c r="O161" s="24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7"/>
      <c r="O162" s="24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7"/>
      <c r="O163" s="24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7"/>
      <c r="O164" s="24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7"/>
      <c r="O165" s="24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ht="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7"/>
      <c r="O166" s="24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ht="1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7"/>
      <c r="O167" s="24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ht="1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7"/>
      <c r="O168" s="24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23"/>
      <c r="AG168" s="8"/>
      <c r="AH168" s="8"/>
      <c r="AI168" s="8"/>
      <c r="AJ168" s="8"/>
      <c r="AK168" s="8"/>
    </row>
    <row r="169" spans="1:37" ht="1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7"/>
      <c r="O169" s="24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23"/>
      <c r="AG169" s="8"/>
      <c r="AH169" s="8"/>
      <c r="AI169" s="8"/>
      <c r="AJ169" s="8"/>
      <c r="AK169" s="8"/>
    </row>
    <row r="170" spans="1:37" ht="1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7"/>
      <c r="O170" s="24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23"/>
      <c r="AG170" s="8"/>
      <c r="AH170" s="8"/>
      <c r="AI170" s="8"/>
      <c r="AJ170" s="8"/>
      <c r="AK170" s="8"/>
    </row>
    <row r="171" spans="1:37" ht="1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7"/>
      <c r="O171" s="24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23"/>
      <c r="AG171" s="8"/>
      <c r="AH171" s="8"/>
      <c r="AI171" s="8"/>
      <c r="AJ171" s="8"/>
      <c r="AK171" s="8"/>
    </row>
    <row r="172" spans="1:37" ht="1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7"/>
      <c r="O172" s="24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23"/>
      <c r="AG172" s="8"/>
      <c r="AH172" s="8"/>
      <c r="AI172" s="8"/>
      <c r="AJ172" s="8"/>
      <c r="AK172" s="8"/>
    </row>
    <row r="173" spans="1:37" ht="1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7"/>
      <c r="O173" s="24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23"/>
      <c r="AG173" s="8"/>
      <c r="AH173" s="8"/>
      <c r="AI173" s="8"/>
      <c r="AJ173" s="8"/>
      <c r="AK173" s="8"/>
    </row>
    <row r="174" spans="1:37" ht="1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7"/>
      <c r="O174" s="24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23"/>
      <c r="AG174" s="8"/>
      <c r="AH174" s="8"/>
      <c r="AI174" s="8"/>
      <c r="AJ174" s="8"/>
      <c r="AK174" s="8"/>
    </row>
    <row r="175" spans="1:37" ht="1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7"/>
      <c r="O175" s="24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23"/>
      <c r="AG175" s="8"/>
      <c r="AH175" s="8"/>
      <c r="AI175" s="8"/>
      <c r="AJ175" s="8"/>
      <c r="AK175" s="8"/>
    </row>
    <row r="176" spans="1:37" ht="1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7"/>
      <c r="O176" s="24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23"/>
      <c r="AG176" s="8"/>
      <c r="AH176" s="8"/>
      <c r="AI176" s="8"/>
      <c r="AJ176" s="8"/>
      <c r="AK176" s="8"/>
    </row>
    <row r="177" spans="1:37" ht="1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7"/>
      <c r="O177" s="24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23"/>
      <c r="AG177" s="8"/>
      <c r="AH177" s="8"/>
      <c r="AI177" s="8"/>
      <c r="AJ177" s="8"/>
      <c r="AK177" s="8"/>
    </row>
    <row r="178" spans="1:37" ht="1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7"/>
      <c r="O178" s="24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23"/>
      <c r="AG178" s="8"/>
      <c r="AH178" s="8"/>
      <c r="AI178" s="8"/>
      <c r="AJ178" s="8"/>
      <c r="AK178" s="8"/>
    </row>
    <row r="179" spans="1:37" ht="1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7"/>
      <c r="O179" s="24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23"/>
      <c r="AG179" s="8"/>
      <c r="AH179" s="8"/>
      <c r="AI179" s="8"/>
      <c r="AJ179" s="8"/>
      <c r="AK179" s="8"/>
    </row>
    <row r="180" spans="1:37" ht="1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7"/>
      <c r="O180" s="24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23"/>
      <c r="AG180" s="8"/>
      <c r="AH180" s="8"/>
      <c r="AI180" s="8"/>
      <c r="AJ180" s="8"/>
      <c r="AK180" s="8"/>
    </row>
    <row r="181" spans="1:37" ht="1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7"/>
      <c r="O181" s="24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23"/>
      <c r="AG181" s="8"/>
      <c r="AH181" s="8"/>
      <c r="AI181" s="8"/>
      <c r="AJ181" s="8"/>
      <c r="AK181" s="8"/>
    </row>
    <row r="182" spans="1:37" ht="1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7"/>
      <c r="O182" s="24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23"/>
      <c r="AG182" s="8"/>
      <c r="AH182" s="8"/>
      <c r="AI182" s="8"/>
      <c r="AJ182" s="8"/>
      <c r="AK182" s="8"/>
    </row>
    <row r="183" spans="1:37" ht="1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7"/>
      <c r="O183" s="24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23"/>
      <c r="AG183" s="8"/>
      <c r="AH183" s="8"/>
      <c r="AI183" s="8"/>
      <c r="AJ183" s="8"/>
      <c r="AK183" s="8"/>
    </row>
    <row r="184" spans="1:37" ht="1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7"/>
      <c r="O184" s="24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23"/>
      <c r="AG184" s="8"/>
      <c r="AH184" s="8"/>
      <c r="AI184" s="8"/>
      <c r="AJ184" s="8"/>
      <c r="AK184" s="8"/>
    </row>
    <row r="185" spans="1:37" ht="1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7"/>
      <c r="O185" s="24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23"/>
      <c r="AG185" s="8"/>
      <c r="AH185" s="8"/>
      <c r="AI185" s="8"/>
      <c r="AJ185" s="8"/>
      <c r="AK185" s="8"/>
    </row>
    <row r="186" spans="1:37" ht="1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7"/>
      <c r="O186" s="24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23"/>
      <c r="AG186" s="8"/>
      <c r="AH186" s="8"/>
      <c r="AI186" s="8"/>
      <c r="AJ186" s="8"/>
      <c r="AK186" s="8"/>
    </row>
    <row r="187" spans="1:37" ht="1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7"/>
      <c r="O187" s="24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23"/>
      <c r="AG187" s="8"/>
      <c r="AH187" s="8"/>
      <c r="AI187" s="8"/>
      <c r="AJ187" s="8"/>
      <c r="AK187" s="8"/>
    </row>
    <row r="188" spans="1:37" ht="1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7"/>
      <c r="O188" s="24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23"/>
      <c r="AG188" s="8"/>
      <c r="AH188" s="8"/>
      <c r="AI188" s="8"/>
      <c r="AJ188" s="8"/>
      <c r="AK188" s="8"/>
    </row>
    <row r="189" spans="1:37" ht="1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7"/>
      <c r="O189" s="24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23"/>
      <c r="AG189" s="8"/>
      <c r="AH189" s="8"/>
      <c r="AI189" s="8"/>
      <c r="AJ189" s="8"/>
      <c r="AK189" s="8"/>
    </row>
    <row r="190" spans="1:37" ht="1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7"/>
      <c r="O190" s="24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23"/>
      <c r="AG190" s="8"/>
      <c r="AH190" s="8"/>
      <c r="AI190" s="8"/>
      <c r="AJ190" s="8"/>
      <c r="AK190" s="8"/>
    </row>
    <row r="191" spans="1:37" ht="1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7"/>
      <c r="O191" s="24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23"/>
      <c r="AG191" s="8"/>
      <c r="AH191" s="8"/>
      <c r="AI191" s="8"/>
      <c r="AJ191" s="8"/>
      <c r="AK191" s="8"/>
    </row>
    <row r="192" spans="1:37" ht="1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7"/>
      <c r="O192" s="24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23"/>
      <c r="AG192" s="8"/>
      <c r="AH192" s="8"/>
      <c r="AI192" s="8"/>
      <c r="AJ192" s="8"/>
      <c r="AK192" s="8"/>
    </row>
    <row r="193" spans="1:37" ht="1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7"/>
      <c r="O193" s="24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23"/>
      <c r="AG193" s="8"/>
      <c r="AH193" s="8"/>
      <c r="AI193" s="8"/>
      <c r="AJ193" s="8"/>
      <c r="AK193" s="8"/>
    </row>
    <row r="194" spans="1:37" ht="1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7"/>
      <c r="O194" s="24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23"/>
      <c r="AG194" s="8"/>
      <c r="AH194" s="8"/>
      <c r="AI194" s="8"/>
      <c r="AJ194" s="8"/>
      <c r="AK194" s="8"/>
    </row>
    <row r="195" spans="1:37" ht="1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7"/>
      <c r="O195" s="24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23"/>
      <c r="AG195" s="8"/>
      <c r="AH195" s="8"/>
      <c r="AI195" s="8"/>
      <c r="AJ195" s="8"/>
      <c r="AK195" s="8"/>
    </row>
    <row r="196" spans="1:37" ht="1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7"/>
      <c r="O196" s="24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23"/>
      <c r="AG196" s="8"/>
      <c r="AH196" s="8"/>
      <c r="AI196" s="8"/>
      <c r="AJ196" s="8"/>
      <c r="AK196" s="8"/>
    </row>
    <row r="197" spans="1:37" ht="1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7"/>
      <c r="O197" s="24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23"/>
      <c r="AG197" s="8"/>
      <c r="AH197" s="8"/>
      <c r="AI197" s="8"/>
      <c r="AJ197" s="8"/>
      <c r="AK197" s="8"/>
    </row>
    <row r="198" spans="1:37" ht="1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7"/>
      <c r="O198" s="24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23"/>
      <c r="AG198" s="8"/>
      <c r="AH198" s="8"/>
      <c r="AI198" s="8"/>
      <c r="AJ198" s="8"/>
      <c r="AK198" s="8"/>
    </row>
    <row r="199" spans="1:37" ht="1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7"/>
      <c r="O199" s="24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23"/>
      <c r="AG199" s="8"/>
      <c r="AH199" s="8"/>
      <c r="AI199" s="8"/>
      <c r="AJ199" s="8"/>
      <c r="AK199" s="8"/>
    </row>
    <row r="200" spans="1:37" ht="1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7"/>
      <c r="O200" s="24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23"/>
      <c r="AG200" s="8"/>
      <c r="AH200" s="8"/>
      <c r="AI200" s="8"/>
      <c r="AJ200" s="8"/>
      <c r="AK200" s="8"/>
    </row>
    <row r="201" spans="1:37" ht="1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7"/>
      <c r="O201" s="24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23"/>
      <c r="AG201" s="8"/>
      <c r="AH201" s="8"/>
      <c r="AI201" s="8"/>
      <c r="AJ201" s="8"/>
      <c r="AK20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8"/>
  <sheetViews>
    <sheetView zoomScale="97" zoomScaleNormal="97" workbookViewId="0"/>
  </sheetViews>
  <sheetFormatPr defaultRowHeight="15" x14ac:dyDescent="0.25"/>
  <cols>
    <col min="1" max="1" width="0.7109375" style="92" customWidth="1"/>
    <col min="2" max="2" width="29.7109375" style="95" customWidth="1"/>
    <col min="3" max="3" width="21.5703125" style="96" customWidth="1"/>
    <col min="4" max="4" width="10.5703125" style="97" customWidth="1"/>
    <col min="5" max="5" width="8" style="97" customWidth="1"/>
    <col min="6" max="6" width="0.7109375" style="36" customWidth="1"/>
    <col min="7" max="11" width="5.28515625" style="96" customWidth="1"/>
    <col min="12" max="12" width="6.42578125" style="96" customWidth="1"/>
    <col min="13" max="21" width="5.28515625" style="96" customWidth="1"/>
    <col min="22" max="22" width="10.85546875" style="96" customWidth="1"/>
    <col min="23" max="23" width="19.7109375" style="97" customWidth="1"/>
    <col min="24" max="24" width="9.7109375" style="96" customWidth="1"/>
    <col min="25" max="30" width="9.140625" style="98"/>
  </cols>
  <sheetData>
    <row r="1" spans="1:30" ht="18.75" x14ac:dyDescent="0.3">
      <c r="A1" s="8"/>
      <c r="B1" s="77" t="s">
        <v>44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9"/>
      <c r="X1" s="80"/>
      <c r="Y1" s="81"/>
      <c r="Z1" s="81"/>
      <c r="AA1" s="81"/>
      <c r="AB1" s="81"/>
      <c r="AC1" s="81"/>
      <c r="AD1" s="81"/>
    </row>
    <row r="2" spans="1:30" x14ac:dyDescent="0.25">
      <c r="A2" s="8"/>
      <c r="B2" s="10" t="s">
        <v>34</v>
      </c>
      <c r="C2" s="4" t="s">
        <v>40</v>
      </c>
      <c r="D2" s="11"/>
      <c r="E2" s="11"/>
      <c r="F2" s="82"/>
      <c r="G2" s="8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3"/>
      <c r="X2" s="61"/>
      <c r="Y2" s="81"/>
      <c r="Z2" s="81"/>
      <c r="AA2" s="81"/>
      <c r="AB2" s="81"/>
      <c r="AC2" s="81"/>
      <c r="AD2" s="81"/>
    </row>
    <row r="3" spans="1:30" x14ac:dyDescent="0.25">
      <c r="A3" s="8"/>
      <c r="B3" s="84" t="s">
        <v>58</v>
      </c>
      <c r="C3" s="22" t="s">
        <v>45</v>
      </c>
      <c r="D3" s="85" t="s">
        <v>46</v>
      </c>
      <c r="E3" s="86" t="s">
        <v>1</v>
      </c>
      <c r="F3" s="24"/>
      <c r="G3" s="87" t="s">
        <v>47</v>
      </c>
      <c r="H3" s="88" t="s">
        <v>48</v>
      </c>
      <c r="I3" s="88" t="s">
        <v>29</v>
      </c>
      <c r="J3" s="17" t="s">
        <v>49</v>
      </c>
      <c r="K3" s="89" t="s">
        <v>50</v>
      </c>
      <c r="L3" s="89" t="s">
        <v>51</v>
      </c>
      <c r="M3" s="87" t="s">
        <v>52</v>
      </c>
      <c r="N3" s="87" t="s">
        <v>28</v>
      </c>
      <c r="O3" s="88" t="s">
        <v>53</v>
      </c>
      <c r="P3" s="87" t="s">
        <v>48</v>
      </c>
      <c r="Q3" s="87" t="s">
        <v>3</v>
      </c>
      <c r="R3" s="87">
        <v>1</v>
      </c>
      <c r="S3" s="87">
        <v>2</v>
      </c>
      <c r="T3" s="87">
        <v>3</v>
      </c>
      <c r="U3" s="87" t="s">
        <v>54</v>
      </c>
      <c r="V3" s="17" t="s">
        <v>21</v>
      </c>
      <c r="W3" s="16" t="s">
        <v>55</v>
      </c>
      <c r="X3" s="16" t="s">
        <v>56</v>
      </c>
      <c r="Y3" s="81"/>
      <c r="Z3" s="81"/>
      <c r="AA3" s="81"/>
      <c r="AB3" s="81"/>
      <c r="AC3" s="81"/>
      <c r="AD3" s="81"/>
    </row>
    <row r="4" spans="1:30" x14ac:dyDescent="0.25">
      <c r="A4" s="8"/>
      <c r="B4" s="106" t="s">
        <v>59</v>
      </c>
      <c r="C4" s="107" t="s">
        <v>60</v>
      </c>
      <c r="D4" s="90" t="s">
        <v>57</v>
      </c>
      <c r="E4" s="108" t="s">
        <v>36</v>
      </c>
      <c r="F4" s="109"/>
      <c r="G4" s="91">
        <v>1</v>
      </c>
      <c r="H4" s="110"/>
      <c r="I4" s="91"/>
      <c r="J4" s="111"/>
      <c r="K4" s="111" t="s">
        <v>63</v>
      </c>
      <c r="L4" s="111"/>
      <c r="M4" s="111">
        <v>1</v>
      </c>
      <c r="N4" s="91"/>
      <c r="O4" s="110">
        <v>1</v>
      </c>
      <c r="P4" s="91"/>
      <c r="Q4" s="112" t="s">
        <v>64</v>
      </c>
      <c r="R4" s="112" t="s">
        <v>65</v>
      </c>
      <c r="S4" s="112"/>
      <c r="T4" s="112"/>
      <c r="U4" s="112" t="s">
        <v>65</v>
      </c>
      <c r="V4" s="113">
        <v>1</v>
      </c>
      <c r="W4" s="114" t="s">
        <v>61</v>
      </c>
      <c r="X4" s="91">
        <v>111</v>
      </c>
      <c r="Y4" s="81"/>
      <c r="Z4" s="81"/>
      <c r="AA4" s="81"/>
      <c r="AB4" s="81"/>
      <c r="AC4" s="81"/>
      <c r="AD4" s="81"/>
    </row>
    <row r="5" spans="1:30" x14ac:dyDescent="0.25">
      <c r="A5" s="23"/>
      <c r="B5" s="99"/>
      <c r="C5" s="100"/>
      <c r="D5" s="101"/>
      <c r="E5" s="102"/>
      <c r="F5" s="103"/>
      <c r="G5" s="100"/>
      <c r="H5" s="100"/>
      <c r="I5" s="100"/>
      <c r="J5" s="104"/>
      <c r="K5" s="104"/>
      <c r="L5" s="104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1"/>
      <c r="X5" s="105"/>
      <c r="Y5" s="81"/>
      <c r="Z5" s="81"/>
      <c r="AA5" s="81"/>
      <c r="AB5" s="81"/>
      <c r="AC5" s="81"/>
      <c r="AD5" s="81"/>
    </row>
    <row r="6" spans="1:30" x14ac:dyDescent="0.25">
      <c r="A6" s="23"/>
      <c r="B6" s="93"/>
      <c r="C6" s="1"/>
      <c r="D6" s="93"/>
      <c r="E6" s="94"/>
      <c r="G6" s="1"/>
      <c r="H6" s="37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93"/>
      <c r="X6" s="1"/>
      <c r="Y6" s="81"/>
      <c r="Z6" s="81"/>
      <c r="AA6" s="81"/>
      <c r="AB6" s="81"/>
      <c r="AC6" s="81"/>
      <c r="AD6" s="81"/>
    </row>
    <row r="7" spans="1:30" x14ac:dyDescent="0.25">
      <c r="A7" s="23"/>
      <c r="B7" s="93"/>
      <c r="C7" s="1"/>
      <c r="D7" s="93"/>
      <c r="E7" s="94"/>
      <c r="G7" s="1"/>
      <c r="H7" s="37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93"/>
      <c r="X7" s="1"/>
      <c r="Y7" s="81"/>
      <c r="Z7" s="81"/>
      <c r="AA7" s="81"/>
      <c r="AB7" s="81"/>
      <c r="AC7" s="81"/>
      <c r="AD7" s="81"/>
    </row>
    <row r="8" spans="1:30" x14ac:dyDescent="0.25">
      <c r="A8" s="23"/>
      <c r="B8" s="93"/>
      <c r="C8" s="1"/>
      <c r="D8" s="93"/>
      <c r="E8" s="94"/>
      <c r="G8" s="1"/>
      <c r="H8" s="37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93"/>
      <c r="X8" s="1"/>
      <c r="Y8" s="81"/>
      <c r="Z8" s="81"/>
      <c r="AA8" s="81"/>
      <c r="AB8" s="81"/>
      <c r="AC8" s="81"/>
      <c r="AD8" s="81"/>
    </row>
    <row r="9" spans="1:30" x14ac:dyDescent="0.25">
      <c r="A9" s="23"/>
      <c r="B9" s="93"/>
      <c r="C9" s="1"/>
      <c r="D9" s="93"/>
      <c r="E9" s="94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93"/>
      <c r="X9" s="1"/>
      <c r="Y9" s="81"/>
      <c r="Z9" s="81"/>
      <c r="AA9" s="81"/>
      <c r="AB9" s="81"/>
      <c r="AC9" s="81"/>
      <c r="AD9" s="81"/>
    </row>
    <row r="10" spans="1:30" x14ac:dyDescent="0.25">
      <c r="A10" s="23"/>
      <c r="B10" s="93"/>
      <c r="C10" s="1"/>
      <c r="D10" s="93"/>
      <c r="E10" s="94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93"/>
      <c r="X10" s="1"/>
      <c r="Y10" s="81"/>
      <c r="Z10" s="81"/>
      <c r="AA10" s="81"/>
      <c r="AB10" s="81"/>
      <c r="AC10" s="81"/>
      <c r="AD10" s="81"/>
    </row>
    <row r="11" spans="1:30" x14ac:dyDescent="0.25">
      <c r="A11" s="23"/>
      <c r="B11" s="93"/>
      <c r="C11" s="1"/>
      <c r="D11" s="93"/>
      <c r="E11" s="94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93"/>
      <c r="X11" s="1"/>
      <c r="Y11" s="81"/>
      <c r="Z11" s="81"/>
      <c r="AA11" s="81"/>
      <c r="AB11" s="81"/>
      <c r="AC11" s="81"/>
      <c r="AD11" s="81"/>
    </row>
    <row r="12" spans="1:30" x14ac:dyDescent="0.25">
      <c r="A12" s="23"/>
      <c r="B12" s="93"/>
      <c r="C12" s="1"/>
      <c r="D12" s="93"/>
      <c r="E12" s="94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93"/>
      <c r="X12" s="1"/>
      <c r="Y12" s="81"/>
      <c r="Z12" s="81"/>
      <c r="AA12" s="81"/>
      <c r="AB12" s="81"/>
      <c r="AC12" s="81"/>
      <c r="AD12" s="81"/>
    </row>
    <row r="13" spans="1:30" x14ac:dyDescent="0.25">
      <c r="A13" s="23"/>
      <c r="B13" s="93"/>
      <c r="C13" s="1"/>
      <c r="D13" s="93"/>
      <c r="E13" s="94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93"/>
      <c r="X13" s="1"/>
      <c r="Y13" s="81"/>
      <c r="Z13" s="81"/>
      <c r="AA13" s="81"/>
      <c r="AB13" s="81"/>
      <c r="AC13" s="81"/>
      <c r="AD13" s="81"/>
    </row>
    <row r="14" spans="1:30" x14ac:dyDescent="0.25">
      <c r="A14" s="23"/>
      <c r="B14" s="93"/>
      <c r="C14" s="1"/>
      <c r="D14" s="93"/>
      <c r="E14" s="94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93"/>
      <c r="X14" s="1"/>
      <c r="Y14" s="81"/>
      <c r="Z14" s="81"/>
      <c r="AA14" s="81"/>
      <c r="AB14" s="81"/>
      <c r="AC14" s="81"/>
      <c r="AD14" s="81"/>
    </row>
    <row r="15" spans="1:30" x14ac:dyDescent="0.25">
      <c r="A15" s="23"/>
      <c r="B15" s="93"/>
      <c r="C15" s="1"/>
      <c r="D15" s="93"/>
      <c r="E15" s="94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93"/>
      <c r="X15" s="1"/>
      <c r="Y15" s="81"/>
      <c r="Z15" s="81"/>
      <c r="AA15" s="81"/>
      <c r="AB15" s="81"/>
      <c r="AC15" s="81"/>
      <c r="AD15" s="81"/>
    </row>
    <row r="16" spans="1:30" x14ac:dyDescent="0.25">
      <c r="A16" s="23"/>
      <c r="B16" s="93"/>
      <c r="C16" s="1"/>
      <c r="D16" s="93"/>
      <c r="E16" s="94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93"/>
      <c r="X16" s="1"/>
      <c r="Y16" s="81"/>
      <c r="Z16" s="81"/>
      <c r="AA16" s="81"/>
      <c r="AB16" s="81"/>
      <c r="AC16" s="81"/>
      <c r="AD16" s="81"/>
    </row>
    <row r="17" spans="1:30" x14ac:dyDescent="0.25">
      <c r="A17" s="23"/>
      <c r="B17" s="93"/>
      <c r="C17" s="1"/>
      <c r="D17" s="93"/>
      <c r="E17" s="94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93"/>
      <c r="X17" s="1"/>
      <c r="Y17" s="81"/>
      <c r="Z17" s="81"/>
      <c r="AA17" s="81"/>
      <c r="AB17" s="81"/>
      <c r="AC17" s="81"/>
      <c r="AD17" s="81"/>
    </row>
    <row r="18" spans="1:30" x14ac:dyDescent="0.25">
      <c r="A18" s="23"/>
      <c r="B18" s="93"/>
      <c r="C18" s="1"/>
      <c r="D18" s="93"/>
      <c r="E18" s="94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93"/>
      <c r="X18" s="1"/>
      <c r="Y18" s="81"/>
      <c r="Z18" s="81"/>
      <c r="AA18" s="81"/>
      <c r="AB18" s="81"/>
      <c r="AC18" s="81"/>
      <c r="AD18" s="81"/>
    </row>
    <row r="19" spans="1:30" x14ac:dyDescent="0.25">
      <c r="A19" s="23"/>
      <c r="B19" s="93"/>
      <c r="C19" s="1"/>
      <c r="D19" s="93"/>
      <c r="E19" s="94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93"/>
      <c r="X19" s="1"/>
      <c r="Y19" s="81"/>
      <c r="Z19" s="81"/>
      <c r="AA19" s="81"/>
      <c r="AB19" s="81"/>
      <c r="AC19" s="81"/>
      <c r="AD19" s="81"/>
    </row>
    <row r="20" spans="1:30" x14ac:dyDescent="0.25">
      <c r="A20" s="23"/>
      <c r="B20" s="93"/>
      <c r="C20" s="1"/>
      <c r="D20" s="93"/>
      <c r="E20" s="94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93"/>
      <c r="X20" s="1"/>
      <c r="Y20" s="81"/>
      <c r="Z20" s="81"/>
      <c r="AA20" s="81"/>
      <c r="AB20" s="81"/>
      <c r="AC20" s="81"/>
      <c r="AD20" s="81"/>
    </row>
    <row r="21" spans="1:30" x14ac:dyDescent="0.25">
      <c r="A21" s="23"/>
      <c r="B21" s="93"/>
      <c r="C21" s="1"/>
      <c r="D21" s="93"/>
      <c r="E21" s="94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93"/>
      <c r="X21" s="1"/>
      <c r="Y21" s="81"/>
      <c r="Z21" s="81"/>
      <c r="AA21" s="81"/>
      <c r="AB21" s="81"/>
      <c r="AC21" s="81"/>
      <c r="AD21" s="81"/>
    </row>
    <row r="22" spans="1:30" x14ac:dyDescent="0.25">
      <c r="A22" s="23"/>
      <c r="B22" s="93"/>
      <c r="C22" s="1"/>
      <c r="D22" s="93"/>
      <c r="E22" s="94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93"/>
      <c r="X22" s="1"/>
      <c r="Y22" s="81"/>
      <c r="Z22" s="81"/>
      <c r="AA22" s="81"/>
      <c r="AB22" s="81"/>
      <c r="AC22" s="81"/>
      <c r="AD22" s="81"/>
    </row>
    <row r="23" spans="1:30" x14ac:dyDescent="0.25">
      <c r="A23" s="23"/>
      <c r="B23" s="93"/>
      <c r="C23" s="1"/>
      <c r="D23" s="93"/>
      <c r="E23" s="94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93"/>
      <c r="X23" s="1"/>
      <c r="Y23" s="81"/>
      <c r="Z23" s="81"/>
      <c r="AA23" s="81"/>
      <c r="AB23" s="81"/>
      <c r="AC23" s="81"/>
      <c r="AD23" s="81"/>
    </row>
    <row r="24" spans="1:30" x14ac:dyDescent="0.25">
      <c r="A24" s="23"/>
      <c r="B24" s="93"/>
      <c r="C24" s="1"/>
      <c r="D24" s="93"/>
      <c r="E24" s="94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93"/>
      <c r="X24" s="1"/>
      <c r="Y24" s="81"/>
      <c r="Z24" s="81"/>
      <c r="AA24" s="81"/>
      <c r="AB24" s="81"/>
      <c r="AC24" s="81"/>
      <c r="AD24" s="81"/>
    </row>
    <row r="25" spans="1:30" x14ac:dyDescent="0.25">
      <c r="A25" s="23"/>
      <c r="B25" s="93"/>
      <c r="C25" s="1"/>
      <c r="D25" s="93"/>
      <c r="E25" s="94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93"/>
      <c r="X25" s="1"/>
      <c r="Y25" s="81"/>
      <c r="Z25" s="81"/>
      <c r="AA25" s="81"/>
      <c r="AB25" s="81"/>
      <c r="AC25" s="81"/>
      <c r="AD25" s="81"/>
    </row>
    <row r="26" spans="1:30" x14ac:dyDescent="0.25">
      <c r="A26" s="23"/>
      <c r="B26" s="93"/>
      <c r="C26" s="1"/>
      <c r="D26" s="93"/>
      <c r="E26" s="94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93"/>
      <c r="X26" s="1"/>
      <c r="Y26" s="81"/>
      <c r="Z26" s="81"/>
      <c r="AA26" s="81"/>
      <c r="AB26" s="81"/>
      <c r="AC26" s="81"/>
      <c r="AD26" s="81"/>
    </row>
    <row r="27" spans="1:30" x14ac:dyDescent="0.25">
      <c r="A27" s="23"/>
      <c r="B27" s="93"/>
      <c r="C27" s="1"/>
      <c r="D27" s="93"/>
      <c r="E27" s="94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93"/>
      <c r="X27" s="1"/>
      <c r="Y27" s="81"/>
      <c r="Z27" s="81"/>
      <c r="AA27" s="81"/>
      <c r="AB27" s="81"/>
      <c r="AC27" s="81"/>
      <c r="AD27" s="81"/>
    </row>
    <row r="28" spans="1:30" x14ac:dyDescent="0.25">
      <c r="A28" s="23"/>
      <c r="B28" s="93"/>
      <c r="C28" s="1"/>
      <c r="D28" s="93"/>
      <c r="E28" s="94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93"/>
      <c r="X28" s="1"/>
      <c r="Y28" s="81"/>
      <c r="Z28" s="81"/>
      <c r="AA28" s="81"/>
      <c r="AB28" s="81"/>
      <c r="AC28" s="81"/>
      <c r="AD28" s="81"/>
    </row>
    <row r="29" spans="1:30" x14ac:dyDescent="0.25">
      <c r="A29" s="23"/>
      <c r="B29" s="93"/>
      <c r="C29" s="1"/>
      <c r="D29" s="93"/>
      <c r="E29" s="94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93"/>
      <c r="X29" s="1"/>
      <c r="Y29" s="81"/>
      <c r="Z29" s="81"/>
      <c r="AA29" s="81"/>
      <c r="AB29" s="81"/>
      <c r="AC29" s="81"/>
      <c r="AD29" s="81"/>
    </row>
    <row r="30" spans="1:30" x14ac:dyDescent="0.25">
      <c r="A30" s="23"/>
      <c r="B30" s="93"/>
      <c r="C30" s="1"/>
      <c r="D30" s="93"/>
      <c r="E30" s="94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93"/>
      <c r="X30" s="1"/>
      <c r="Y30" s="81"/>
      <c r="Z30" s="81"/>
      <c r="AA30" s="81"/>
      <c r="AB30" s="81"/>
      <c r="AC30" s="81"/>
      <c r="AD30" s="81"/>
    </row>
    <row r="31" spans="1:30" x14ac:dyDescent="0.25">
      <c r="A31" s="23"/>
      <c r="B31" s="93"/>
      <c r="C31" s="1"/>
      <c r="D31" s="93"/>
      <c r="E31" s="94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93"/>
      <c r="X31" s="1"/>
      <c r="Y31" s="81"/>
      <c r="Z31" s="81"/>
      <c r="AA31" s="81"/>
      <c r="AB31" s="81"/>
      <c r="AC31" s="81"/>
      <c r="AD31" s="81"/>
    </row>
    <row r="32" spans="1:30" x14ac:dyDescent="0.25">
      <c r="A32" s="23"/>
      <c r="B32" s="93"/>
      <c r="C32" s="1"/>
      <c r="D32" s="93"/>
      <c r="E32" s="94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93"/>
      <c r="X32" s="1"/>
      <c r="Y32" s="81"/>
      <c r="Z32" s="81"/>
      <c r="AA32" s="81"/>
      <c r="AB32" s="81"/>
      <c r="AC32" s="81"/>
      <c r="AD32" s="81"/>
    </row>
    <row r="33" spans="1:30" x14ac:dyDescent="0.25">
      <c r="A33" s="23"/>
      <c r="B33" s="93"/>
      <c r="C33" s="1"/>
      <c r="D33" s="93"/>
      <c r="E33" s="94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93"/>
      <c r="X33" s="1"/>
      <c r="Y33" s="81"/>
      <c r="Z33" s="81"/>
      <c r="AA33" s="81"/>
      <c r="AB33" s="81"/>
      <c r="AC33" s="81"/>
      <c r="AD33" s="81"/>
    </row>
    <row r="34" spans="1:30" x14ac:dyDescent="0.25">
      <c r="A34" s="23"/>
      <c r="B34" s="93"/>
      <c r="C34" s="1"/>
      <c r="D34" s="93"/>
      <c r="E34" s="94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93"/>
      <c r="X34" s="1"/>
      <c r="Y34" s="81"/>
      <c r="Z34" s="81"/>
      <c r="AA34" s="81"/>
      <c r="AB34" s="81"/>
      <c r="AC34" s="81"/>
      <c r="AD34" s="81"/>
    </row>
    <row r="35" spans="1:30" x14ac:dyDescent="0.25">
      <c r="A35" s="23"/>
      <c r="B35" s="93"/>
      <c r="C35" s="1"/>
      <c r="D35" s="93"/>
      <c r="E35" s="94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93"/>
      <c r="X35" s="1"/>
      <c r="Y35" s="81"/>
      <c r="Z35" s="81"/>
      <c r="AA35" s="81"/>
      <c r="AB35" s="81"/>
      <c r="AC35" s="81"/>
      <c r="AD35" s="81"/>
    </row>
    <row r="36" spans="1:30" x14ac:dyDescent="0.25">
      <c r="A36" s="23"/>
      <c r="B36" s="93"/>
      <c r="C36" s="1"/>
      <c r="D36" s="93"/>
      <c r="E36" s="94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93"/>
      <c r="X36" s="1"/>
      <c r="Y36" s="81"/>
      <c r="Z36" s="81"/>
      <c r="AA36" s="81"/>
      <c r="AB36" s="81"/>
      <c r="AC36" s="81"/>
      <c r="AD36" s="81"/>
    </row>
    <row r="37" spans="1:30" x14ac:dyDescent="0.25">
      <c r="A37" s="23"/>
      <c r="B37" s="93"/>
      <c r="C37" s="1"/>
      <c r="D37" s="93"/>
      <c r="E37" s="94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93"/>
      <c r="X37" s="1"/>
      <c r="Y37" s="81"/>
      <c r="Z37" s="81"/>
      <c r="AA37" s="81"/>
      <c r="AB37" s="81"/>
      <c r="AC37" s="81"/>
      <c r="AD37" s="81"/>
    </row>
    <row r="38" spans="1:30" x14ac:dyDescent="0.25">
      <c r="A38" s="23"/>
      <c r="B38" s="93"/>
      <c r="C38" s="1"/>
      <c r="D38" s="93"/>
      <c r="E38" s="94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93"/>
      <c r="X38" s="1"/>
      <c r="Y38" s="81"/>
      <c r="Z38" s="81"/>
      <c r="AA38" s="81"/>
      <c r="AB38" s="81"/>
      <c r="AC38" s="81"/>
      <c r="AD38" s="81"/>
    </row>
    <row r="39" spans="1:30" x14ac:dyDescent="0.25">
      <c r="A39" s="23"/>
      <c r="B39" s="93"/>
      <c r="C39" s="1"/>
      <c r="D39" s="93"/>
      <c r="E39" s="94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93"/>
      <c r="X39" s="1"/>
      <c r="Y39" s="81"/>
      <c r="Z39" s="81"/>
      <c r="AA39" s="81"/>
      <c r="AB39" s="81"/>
      <c r="AC39" s="81"/>
      <c r="AD39" s="81"/>
    </row>
    <row r="40" spans="1:30" x14ac:dyDescent="0.25">
      <c r="A40" s="23"/>
      <c r="B40" s="93"/>
      <c r="C40" s="1"/>
      <c r="D40" s="93"/>
      <c r="E40" s="94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93"/>
      <c r="X40" s="1"/>
      <c r="Y40" s="81"/>
      <c r="Z40" s="81"/>
      <c r="AA40" s="81"/>
      <c r="AB40" s="81"/>
      <c r="AC40" s="81"/>
      <c r="AD40" s="81"/>
    </row>
    <row r="41" spans="1:30" x14ac:dyDescent="0.25">
      <c r="A41" s="23"/>
      <c r="B41" s="93"/>
      <c r="C41" s="1"/>
      <c r="D41" s="93"/>
      <c r="E41" s="94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93"/>
      <c r="X41" s="1"/>
      <c r="Y41" s="81"/>
      <c r="Z41" s="81"/>
      <c r="AA41" s="81"/>
      <c r="AB41" s="81"/>
      <c r="AC41" s="81"/>
      <c r="AD41" s="81"/>
    </row>
    <row r="42" spans="1:30" x14ac:dyDescent="0.25">
      <c r="A42" s="23"/>
      <c r="B42" s="93"/>
      <c r="C42" s="1"/>
      <c r="D42" s="93"/>
      <c r="E42" s="94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93"/>
      <c r="X42" s="1"/>
      <c r="Y42" s="81"/>
      <c r="Z42" s="81"/>
      <c r="AA42" s="81"/>
      <c r="AB42" s="81"/>
      <c r="AC42" s="81"/>
      <c r="AD42" s="81"/>
    </row>
    <row r="43" spans="1:30" x14ac:dyDescent="0.25">
      <c r="A43" s="23"/>
      <c r="B43" s="93"/>
      <c r="C43" s="1"/>
      <c r="D43" s="93"/>
      <c r="E43" s="94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93"/>
      <c r="X43" s="1"/>
      <c r="Y43" s="81"/>
      <c r="Z43" s="81"/>
      <c r="AA43" s="81"/>
      <c r="AB43" s="81"/>
      <c r="AC43" s="81"/>
      <c r="AD43" s="81"/>
    </row>
    <row r="44" spans="1:30" x14ac:dyDescent="0.25">
      <c r="A44" s="23"/>
      <c r="B44" s="93"/>
      <c r="C44" s="1"/>
      <c r="D44" s="93"/>
      <c r="E44" s="94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93"/>
      <c r="X44" s="1"/>
      <c r="Y44" s="81"/>
      <c r="Z44" s="81"/>
      <c r="AA44" s="81"/>
      <c r="AB44" s="81"/>
      <c r="AC44" s="81"/>
      <c r="AD44" s="81"/>
    </row>
    <row r="45" spans="1:30" x14ac:dyDescent="0.25">
      <c r="A45" s="23"/>
      <c r="B45" s="93"/>
      <c r="C45" s="1"/>
      <c r="D45" s="93"/>
      <c r="E45" s="94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93"/>
      <c r="X45" s="1"/>
      <c r="Y45" s="81"/>
      <c r="Z45" s="81"/>
      <c r="AA45" s="81"/>
      <c r="AB45" s="81"/>
      <c r="AC45" s="81"/>
      <c r="AD45" s="81"/>
    </row>
    <row r="46" spans="1:30" x14ac:dyDescent="0.25">
      <c r="A46" s="23"/>
      <c r="B46" s="93"/>
      <c r="C46" s="1"/>
      <c r="D46" s="93"/>
      <c r="E46" s="94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93"/>
      <c r="X46" s="1"/>
      <c r="Y46" s="81"/>
      <c r="Z46" s="81"/>
      <c r="AA46" s="81"/>
      <c r="AB46" s="81"/>
      <c r="AC46" s="81"/>
      <c r="AD46" s="81"/>
    </row>
    <row r="47" spans="1:30" x14ac:dyDescent="0.25">
      <c r="A47" s="23"/>
      <c r="B47" s="93"/>
      <c r="C47" s="1"/>
      <c r="D47" s="93"/>
      <c r="E47" s="94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93"/>
      <c r="X47" s="1"/>
      <c r="Y47" s="81"/>
      <c r="Z47" s="81"/>
      <c r="AA47" s="81"/>
      <c r="AB47" s="81"/>
      <c r="AC47" s="81"/>
      <c r="AD47" s="81"/>
    </row>
    <row r="48" spans="1:30" x14ac:dyDescent="0.25">
      <c r="A48" s="23"/>
      <c r="B48" s="93"/>
      <c r="C48" s="1"/>
      <c r="D48" s="93"/>
      <c r="E48" s="94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93"/>
      <c r="X48" s="1"/>
      <c r="Y48" s="81"/>
      <c r="Z48" s="81"/>
      <c r="AA48" s="81"/>
      <c r="AB48" s="81"/>
      <c r="AC48" s="81"/>
      <c r="AD48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2019-07-03T21:46:44Z</dcterms:modified>
</cp:coreProperties>
</file>