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AE11" i="1"/>
  <c r="AD11" i="1"/>
  <c r="AC11" i="1"/>
  <c r="AB11" i="1"/>
  <c r="AA11" i="1"/>
  <c r="Z11" i="1"/>
  <c r="Y11" i="1"/>
  <c r="I17" i="1"/>
  <c r="N17" i="1" s="1"/>
  <c r="X11" i="1"/>
  <c r="H17" i="1"/>
  <c r="L17" i="1" s="1"/>
  <c r="W11" i="1"/>
  <c r="G17" i="1"/>
  <c r="V11" i="1"/>
  <c r="F17" i="1"/>
  <c r="U11" i="1"/>
  <c r="E17" i="1"/>
  <c r="T11" i="1"/>
  <c r="I16" i="1"/>
  <c r="N16" i="1" s="1"/>
  <c r="S11" i="1"/>
  <c r="H16" i="1" s="1"/>
  <c r="R11" i="1"/>
  <c r="G16" i="1" s="1"/>
  <c r="Q11" i="1"/>
  <c r="F16" i="1" s="1"/>
  <c r="K16" i="1" s="1"/>
  <c r="P11" i="1"/>
  <c r="E16" i="1" s="1"/>
  <c r="M11" i="1"/>
  <c r="L11" i="1"/>
  <c r="K11" i="1"/>
  <c r="J11" i="1"/>
  <c r="I11" i="1"/>
  <c r="I15" i="1" s="1"/>
  <c r="I18" i="1" s="1"/>
  <c r="H11" i="1"/>
  <c r="H15" i="1" s="1"/>
  <c r="G11" i="1"/>
  <c r="G15" i="1" s="1"/>
  <c r="G18" i="1" s="1"/>
  <c r="F11" i="1"/>
  <c r="E11" i="1"/>
  <c r="E15" i="1" s="1"/>
  <c r="F15" i="1"/>
  <c r="O11" i="1"/>
  <c r="O15" i="1" s="1"/>
  <c r="O18" i="1" s="1"/>
  <c r="M17" i="1"/>
  <c r="K17" i="1"/>
  <c r="F18" i="1" l="1"/>
  <c r="N18" i="1"/>
  <c r="N11" i="1"/>
  <c r="N15" i="1" s="1"/>
  <c r="M16" i="1"/>
  <c r="D12" i="1"/>
  <c r="M15" i="1"/>
  <c r="K15" i="1"/>
  <c r="L15" i="1"/>
  <c r="E18" i="1"/>
  <c r="M18" i="1" s="1"/>
  <c r="H18" i="1"/>
  <c r="L16" i="1"/>
  <c r="L18" i="1" l="1"/>
  <c r="K18" i="1"/>
</calcChain>
</file>

<file path=xl/sharedStrings.xml><?xml version="1.0" encoding="utf-8"?>
<sst xmlns="http://schemas.openxmlformats.org/spreadsheetml/2006/main" count="120" uniqueCount="84">
  <si>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</si>
  <si>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</si>
  <si>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</si>
  <si>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</si>
  <si>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</si>
  <si>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</si>
  <si>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</si>
  <si>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</si>
  <si>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</si>
  <si>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</si>
  <si>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</si>
  <si>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</si>
  <si>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</si>
  <si>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</si>
  <si>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</si>
  <si>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</si>
  <si>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</si>
  <si>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</si>
  <si>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</si>
  <si>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</si>
  <si>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</si>
  <si>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</si>
  <si>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</si>
  <si>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</si>
  <si>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</si>
  <si>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</si>
  <si>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</si>
  <si>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</si>
  <si>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</si>
  <si>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</si>
  <si>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</si>
  <si>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</si>
  <si>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</si>
  <si>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</si>
  <si>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</si>
  <si>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</si>
  <si>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</si>
  <si>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</si>
  <si>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Pesä Ysit</t>
  </si>
  <si>
    <t>HP</t>
  </si>
  <si>
    <t>Viivi Forsell</t>
  </si>
  <si>
    <t>2.4.1984</t>
  </si>
  <si>
    <t>8.</t>
  </si>
  <si>
    <t>7.</t>
  </si>
  <si>
    <t>9.</t>
  </si>
  <si>
    <t>ykköspesis</t>
  </si>
  <si>
    <t>suomensarja</t>
  </si>
  <si>
    <t>IPV</t>
  </si>
  <si>
    <t>IPV = Imatran Pallo-Veikot  (1955)</t>
  </si>
  <si>
    <t>HP = Haminan Palloilijat  (1928),  kasvattajaseura</t>
  </si>
  <si>
    <t>Pesä Ysit = Pesä Ysit, Lappeenranta  (1976)</t>
  </si>
  <si>
    <t>16.05. 2002  Pesäkarhut - Pesä Ysit  2-0  (2-1, 4-1)</t>
  </si>
  <si>
    <t>06.07. 2002  Pesä Ysit - ViPa  2-0  (6-0, 6-1)</t>
  </si>
  <si>
    <t>10.  ottelu</t>
  </si>
  <si>
    <t>30.07. 2003  Pesä Ysit - PeTo  1-2  (4-1, 2-3, 0-1)</t>
  </si>
  <si>
    <t>42.  ottelu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</si>
  <si>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</si>
  <si>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</si>
  <si>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</si>
  <si>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</si>
  <si>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</si>
  <si>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</si>
  <si>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</si>
  <si>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</si>
  <si>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</si>
  <si>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</si>
  <si>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</si>
  <si>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</si>
  <si>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</si>
  <si>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</si>
  <si>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</si>
  <si>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 xml:space="preserve">  0-2  (2-7, 1-15)</t>
  </si>
  <si>
    <t>Itä</t>
  </si>
  <si>
    <t>2p</t>
  </si>
  <si>
    <t>Ari Pennanen</t>
  </si>
  <si>
    <t>1380</t>
  </si>
  <si>
    <t>1/3</t>
  </si>
  <si>
    <t>0/2</t>
  </si>
  <si>
    <t>1/1</t>
  </si>
  <si>
    <t xml:space="preserve">Lyöty </t>
  </si>
  <si>
    <t xml:space="preserve">Tuotu </t>
  </si>
  <si>
    <t xml:space="preserve">  18 v   1 kk 14 pv   </t>
  </si>
  <si>
    <t xml:space="preserve">  18 v   3 kk   4 pv   </t>
  </si>
  <si>
    <t xml:space="preserve">  19 v   3 kk 28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</si>
</sst>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2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11.1406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30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2001</v>
      </c>
      <c r="C4" s="81"/>
      <c r="D4" s="82" t="s">
        <v>39</v>
      </c>
      <c r="E4" s="81"/>
      <c r="F4" s="84" t="s">
        <v>46</v>
      </c>
      <c r="G4" s="81"/>
      <c r="H4" s="81"/>
      <c r="I4" s="81"/>
      <c r="J4" s="81"/>
      <c r="K4" s="81"/>
      <c r="L4" s="81"/>
      <c r="M4" s="81"/>
      <c r="N4" s="8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1">
        <v>2002</v>
      </c>
      <c r="C5" s="81"/>
      <c r="D5" s="82" t="s">
        <v>47</v>
      </c>
      <c r="E5" s="81"/>
      <c r="F5" s="84" t="s">
        <v>46</v>
      </c>
      <c r="G5" s="81"/>
      <c r="H5" s="81"/>
      <c r="I5" s="81"/>
      <c r="J5" s="81"/>
      <c r="K5" s="81"/>
      <c r="L5" s="81"/>
      <c r="M5" s="81"/>
      <c r="N5" s="83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2002</v>
      </c>
      <c r="C6" s="26" t="s">
        <v>42</v>
      </c>
      <c r="D6" s="27" t="s">
        <v>38</v>
      </c>
      <c r="E6" s="26">
        <v>20</v>
      </c>
      <c r="F6" s="26">
        <v>0</v>
      </c>
      <c r="G6" s="26">
        <v>4</v>
      </c>
      <c r="H6" s="26">
        <v>8</v>
      </c>
      <c r="I6" s="26">
        <v>25</v>
      </c>
      <c r="J6" s="26">
        <v>17</v>
      </c>
      <c r="K6" s="26">
        <v>1</v>
      </c>
      <c r="L6" s="26">
        <v>3</v>
      </c>
      <c r="M6" s="26">
        <v>4</v>
      </c>
      <c r="N6" s="28">
        <v>0.34699999999999998</v>
      </c>
      <c r="O6" s="51">
        <f>PRODUCT(I6/N6)</f>
        <v>72.046109510086467</v>
      </c>
      <c r="P6" s="26">
        <v>3</v>
      </c>
      <c r="Q6" s="26">
        <v>0</v>
      </c>
      <c r="R6" s="26">
        <v>0</v>
      </c>
      <c r="S6" s="26">
        <v>1</v>
      </c>
      <c r="T6" s="26">
        <v>2</v>
      </c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2003</v>
      </c>
      <c r="C7" s="26" t="s">
        <v>43</v>
      </c>
      <c r="D7" s="27" t="s">
        <v>38</v>
      </c>
      <c r="E7" s="26">
        <v>19</v>
      </c>
      <c r="F7" s="26">
        <v>1</v>
      </c>
      <c r="G7" s="26">
        <v>0</v>
      </c>
      <c r="H7" s="26">
        <v>7</v>
      </c>
      <c r="I7" s="26">
        <v>33</v>
      </c>
      <c r="J7" s="26">
        <v>23</v>
      </c>
      <c r="K7" s="26">
        <v>7</v>
      </c>
      <c r="L7" s="26">
        <v>2</v>
      </c>
      <c r="M7" s="26">
        <v>1</v>
      </c>
      <c r="N7" s="28">
        <v>0.46500000000000002</v>
      </c>
      <c r="O7" s="51">
        <f>PRODUCT(I7/N7)</f>
        <v>70.967741935483872</v>
      </c>
      <c r="P7" s="26">
        <v>4</v>
      </c>
      <c r="Q7" s="26">
        <v>0</v>
      </c>
      <c r="R7" s="26">
        <v>0</v>
      </c>
      <c r="S7" s="26">
        <v>1</v>
      </c>
      <c r="T7" s="26">
        <v>5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1">
        <v>2004</v>
      </c>
      <c r="C8" s="81"/>
      <c r="D8" s="82" t="s">
        <v>39</v>
      </c>
      <c r="E8" s="81"/>
      <c r="F8" s="84" t="s">
        <v>46</v>
      </c>
      <c r="G8" s="81"/>
      <c r="H8" s="81"/>
      <c r="I8" s="81"/>
      <c r="J8" s="81"/>
      <c r="K8" s="81"/>
      <c r="L8" s="81"/>
      <c r="M8" s="81"/>
      <c r="N8" s="83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5">
        <v>2005</v>
      </c>
      <c r="C9" s="75"/>
      <c r="D9" s="76" t="s">
        <v>39</v>
      </c>
      <c r="E9" s="75"/>
      <c r="F9" s="78" t="s">
        <v>45</v>
      </c>
      <c r="G9" s="80"/>
      <c r="H9" s="79"/>
      <c r="I9" s="75"/>
      <c r="J9" s="75"/>
      <c r="K9" s="75"/>
      <c r="L9" s="75"/>
      <c r="M9" s="75"/>
      <c r="N9" s="77"/>
      <c r="O9" s="24"/>
      <c r="P9" s="26"/>
      <c r="Q9" s="26"/>
      <c r="R9" s="26"/>
      <c r="S9" s="26"/>
      <c r="T9" s="26"/>
      <c r="U9" s="29">
        <v>6</v>
      </c>
      <c r="V9" s="29">
        <v>0</v>
      </c>
      <c r="W9" s="29">
        <v>8</v>
      </c>
      <c r="X9" s="29">
        <v>1</v>
      </c>
      <c r="Y9" s="29">
        <v>20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2006</v>
      </c>
      <c r="C10" s="26" t="s">
        <v>44</v>
      </c>
      <c r="D10" s="27" t="s">
        <v>39</v>
      </c>
      <c r="E10" s="26">
        <v>3</v>
      </c>
      <c r="F10" s="26">
        <v>0</v>
      </c>
      <c r="G10" s="26">
        <v>0</v>
      </c>
      <c r="H10" s="26">
        <v>1</v>
      </c>
      <c r="I10" s="26">
        <v>1</v>
      </c>
      <c r="J10" s="26">
        <v>1</v>
      </c>
      <c r="K10" s="26">
        <v>0</v>
      </c>
      <c r="L10" s="26">
        <v>0</v>
      </c>
      <c r="M10" s="26">
        <v>0</v>
      </c>
      <c r="N10" s="28">
        <v>0.33300000000000002</v>
      </c>
      <c r="O10" s="24">
        <v>3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42</v>
      </c>
      <c r="F11" s="18">
        <f t="shared" si="0"/>
        <v>1</v>
      </c>
      <c r="G11" s="18">
        <f t="shared" si="0"/>
        <v>4</v>
      </c>
      <c r="H11" s="18">
        <f t="shared" si="0"/>
        <v>16</v>
      </c>
      <c r="I11" s="18">
        <f t="shared" si="0"/>
        <v>59</v>
      </c>
      <c r="J11" s="18">
        <f t="shared" si="0"/>
        <v>41</v>
      </c>
      <c r="K11" s="18">
        <f t="shared" si="0"/>
        <v>8</v>
      </c>
      <c r="L11" s="18">
        <f t="shared" si="0"/>
        <v>5</v>
      </c>
      <c r="M11" s="18">
        <f t="shared" si="0"/>
        <v>5</v>
      </c>
      <c r="N11" s="30">
        <f>PRODUCT(I11/O11)</f>
        <v>0.40407125362345137</v>
      </c>
      <c r="O11" s="31">
        <f t="shared" ref="O11:AE11" si="1">SUM(O4:O10)</f>
        <v>146.01385144557034</v>
      </c>
      <c r="P11" s="18">
        <f t="shared" si="1"/>
        <v>7</v>
      </c>
      <c r="Q11" s="18">
        <f t="shared" si="1"/>
        <v>0</v>
      </c>
      <c r="R11" s="18">
        <f t="shared" si="1"/>
        <v>0</v>
      </c>
      <c r="S11" s="18">
        <f t="shared" si="1"/>
        <v>2</v>
      </c>
      <c r="T11" s="18">
        <f t="shared" si="1"/>
        <v>7</v>
      </c>
      <c r="U11" s="18">
        <f t="shared" si="1"/>
        <v>6</v>
      </c>
      <c r="V11" s="18">
        <f t="shared" si="1"/>
        <v>0</v>
      </c>
      <c r="W11" s="18">
        <f t="shared" si="1"/>
        <v>8</v>
      </c>
      <c r="X11" s="18">
        <f t="shared" si="1"/>
        <v>1</v>
      </c>
      <c r="Y11" s="18">
        <f t="shared" si="1"/>
        <v>20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53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2"/>
      <c r="E15" s="26">
        <f>PRODUCT(E11)</f>
        <v>42</v>
      </c>
      <c r="F15" s="26">
        <f>PRODUCT(F11)</f>
        <v>1</v>
      </c>
      <c r="G15" s="26">
        <f>PRODUCT(G11)</f>
        <v>4</v>
      </c>
      <c r="H15" s="26">
        <f>PRODUCT(H11)</f>
        <v>16</v>
      </c>
      <c r="I15" s="26">
        <f>PRODUCT(I11)</f>
        <v>59</v>
      </c>
      <c r="J15" s="1"/>
      <c r="K15" s="43">
        <f>PRODUCT((F15+G15)/E15)</f>
        <v>0.11904761904761904</v>
      </c>
      <c r="L15" s="43">
        <f>PRODUCT(H15/E15)</f>
        <v>0.38095238095238093</v>
      </c>
      <c r="M15" s="43">
        <f>PRODUCT(I15/E15)</f>
        <v>1.4047619047619047</v>
      </c>
      <c r="N15" s="28">
        <f>PRODUCT(N11)</f>
        <v>0.40407125362345137</v>
      </c>
      <c r="O15" s="24">
        <f>PRODUCT(O11)</f>
        <v>146.01385144557034</v>
      </c>
      <c r="P15" s="44" t="s">
        <v>33</v>
      </c>
      <c r="Q15" s="45"/>
      <c r="R15" s="46" t="s">
        <v>51</v>
      </c>
      <c r="S15" s="46"/>
      <c r="T15" s="46"/>
      <c r="U15" s="46"/>
      <c r="V15" s="46"/>
      <c r="W15" s="46"/>
      <c r="X15" s="46"/>
      <c r="Y15" s="46"/>
      <c r="Z15" s="46"/>
      <c r="AA15" s="47" t="s">
        <v>36</v>
      </c>
      <c r="AB15" s="47"/>
      <c r="AC15" s="47"/>
      <c r="AD15" s="47"/>
      <c r="AE15" s="122" t="s">
        <v>81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8" t="s">
        <v>18</v>
      </c>
      <c r="C16" s="49"/>
      <c r="D16" s="50"/>
      <c r="E16" s="26">
        <f>PRODUCT(P11)</f>
        <v>7</v>
      </c>
      <c r="F16" s="26">
        <f>PRODUCT(Q11)</f>
        <v>0</v>
      </c>
      <c r="G16" s="26">
        <f>PRODUCT(R11)</f>
        <v>0</v>
      </c>
      <c r="H16" s="26">
        <f>PRODUCT(S11)</f>
        <v>2</v>
      </c>
      <c r="I16" s="26">
        <f>PRODUCT(T11)</f>
        <v>7</v>
      </c>
      <c r="J16" s="1"/>
      <c r="K16" s="43">
        <f>PRODUCT((F16+G16)/E16)</f>
        <v>0</v>
      </c>
      <c r="L16" s="43">
        <f>PRODUCT(H16/E16)</f>
        <v>0.2857142857142857</v>
      </c>
      <c r="M16" s="43">
        <f>PRODUCT(I16/E16)</f>
        <v>1</v>
      </c>
      <c r="N16" s="28">
        <f>PRODUCT(I16/O16)</f>
        <v>0.2413793103448276</v>
      </c>
      <c r="O16" s="51">
        <v>29</v>
      </c>
      <c r="P16" s="52" t="s">
        <v>79</v>
      </c>
      <c r="Q16" s="53"/>
      <c r="R16" s="54" t="s">
        <v>52</v>
      </c>
      <c r="S16" s="54"/>
      <c r="T16" s="54"/>
      <c r="U16" s="54"/>
      <c r="V16" s="54"/>
      <c r="W16" s="54"/>
      <c r="X16" s="54"/>
      <c r="Y16" s="54"/>
      <c r="Z16" s="54"/>
      <c r="AA16" s="55" t="s">
        <v>53</v>
      </c>
      <c r="AB16" s="55"/>
      <c r="AC16" s="55"/>
      <c r="AD16" s="55"/>
      <c r="AE16" s="123" t="s">
        <v>82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6" t="s">
        <v>19</v>
      </c>
      <c r="C17" s="57"/>
      <c r="D17" s="58"/>
      <c r="E17" s="29">
        <f>PRODUCT(U11)</f>
        <v>6</v>
      </c>
      <c r="F17" s="29">
        <f>PRODUCT(V11)</f>
        <v>0</v>
      </c>
      <c r="G17" s="29">
        <f>PRODUCT(W11)</f>
        <v>8</v>
      </c>
      <c r="H17" s="29">
        <f>PRODUCT(X11)</f>
        <v>1</v>
      </c>
      <c r="I17" s="29">
        <f>PRODUCT(Y11)</f>
        <v>20</v>
      </c>
      <c r="J17" s="1"/>
      <c r="K17" s="59">
        <f>PRODUCT((F17+G17)/E17)</f>
        <v>1.3333333333333333</v>
      </c>
      <c r="L17" s="59">
        <f>PRODUCT(H17/E17)</f>
        <v>0.16666666666666666</v>
      </c>
      <c r="M17" s="59">
        <f>PRODUCT(I17/E17)</f>
        <v>3.3333333333333335</v>
      </c>
      <c r="N17" s="60">
        <f>PRODUCT(I17/O17)</f>
        <v>0.46511627906976744</v>
      </c>
      <c r="O17" s="24">
        <v>43</v>
      </c>
      <c r="P17" s="52" t="s">
        <v>80</v>
      </c>
      <c r="Q17" s="53"/>
      <c r="R17" s="54" t="s">
        <v>51</v>
      </c>
      <c r="S17" s="54"/>
      <c r="T17" s="54"/>
      <c r="U17" s="54"/>
      <c r="V17" s="54"/>
      <c r="W17" s="54"/>
      <c r="X17" s="54"/>
      <c r="Y17" s="54"/>
      <c r="Z17" s="54"/>
      <c r="AA17" s="55" t="s">
        <v>36</v>
      </c>
      <c r="AB17" s="55"/>
      <c r="AC17" s="55"/>
      <c r="AD17" s="55"/>
      <c r="AE17" s="123" t="s">
        <v>81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1" t="s">
        <v>20</v>
      </c>
      <c r="C18" s="62"/>
      <c r="D18" s="63"/>
      <c r="E18" s="18">
        <f>SUM(E15:E17)</f>
        <v>55</v>
      </c>
      <c r="F18" s="18">
        <f>SUM(F15:F17)</f>
        <v>1</v>
      </c>
      <c r="G18" s="18">
        <f>SUM(G15:G17)</f>
        <v>12</v>
      </c>
      <c r="H18" s="18">
        <f>SUM(H15:H17)</f>
        <v>19</v>
      </c>
      <c r="I18" s="18">
        <f>SUM(I15:I17)</f>
        <v>86</v>
      </c>
      <c r="J18" s="1"/>
      <c r="K18" s="64">
        <f>PRODUCT((F18+G18)/E18)</f>
        <v>0.23636363636363636</v>
      </c>
      <c r="L18" s="64">
        <f>PRODUCT(H18/E18)</f>
        <v>0.34545454545454546</v>
      </c>
      <c r="M18" s="64">
        <f>PRODUCT(I18/E18)</f>
        <v>1.5636363636363637</v>
      </c>
      <c r="N18" s="30">
        <f>PRODUCT(I18/O18)</f>
        <v>0.3944703486946603</v>
      </c>
      <c r="O18" s="24">
        <f>SUM(O15:O17)</f>
        <v>218.01385144557034</v>
      </c>
      <c r="P18" s="65" t="s">
        <v>34</v>
      </c>
      <c r="Q18" s="66"/>
      <c r="R18" s="67" t="s">
        <v>54</v>
      </c>
      <c r="S18" s="67"/>
      <c r="T18" s="67"/>
      <c r="U18" s="67"/>
      <c r="V18" s="67"/>
      <c r="W18" s="67"/>
      <c r="X18" s="67"/>
      <c r="Y18" s="67"/>
      <c r="Z18" s="67"/>
      <c r="AA18" s="68" t="s">
        <v>55</v>
      </c>
      <c r="AB18" s="68"/>
      <c r="AC18" s="68"/>
      <c r="AD18" s="68"/>
      <c r="AE18" s="124" t="s">
        <v>83</v>
      </c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6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49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48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50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1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0"/>
      <c r="N24" s="70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9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9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9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9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9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9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9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9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9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2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6" customWidth="1"/>
    <col min="7" max="11" width="5.28515625" style="101" customWidth="1"/>
    <col min="12" max="12" width="6.42578125" style="101" customWidth="1"/>
    <col min="13" max="16" width="5.28515625" style="101" customWidth="1"/>
    <col min="17" max="20" width="6.7109375" style="101" customWidth="1"/>
    <col min="21" max="21" width="5.2851562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25" width="26.5703125" style="103" customWidth="1"/>
    <col min="26" max="30" width="9.140625" style="103"/>
  </cols>
  <sheetData>
    <row r="1" spans="1:30" ht="18.75" x14ac:dyDescent="0.3">
      <c r="A1" s="8"/>
      <c r="B1" s="85" t="s">
        <v>56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79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40</v>
      </c>
      <c r="C2" s="4" t="s">
        <v>41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1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57</v>
      </c>
      <c r="C3" s="22" t="s">
        <v>58</v>
      </c>
      <c r="D3" s="92" t="s">
        <v>59</v>
      </c>
      <c r="E3" s="93" t="s">
        <v>1</v>
      </c>
      <c r="F3" s="24"/>
      <c r="G3" s="94" t="s">
        <v>60</v>
      </c>
      <c r="H3" s="95" t="s">
        <v>61</v>
      </c>
      <c r="I3" s="95" t="s">
        <v>30</v>
      </c>
      <c r="J3" s="17" t="s">
        <v>62</v>
      </c>
      <c r="K3" s="96" t="s">
        <v>63</v>
      </c>
      <c r="L3" s="96" t="s">
        <v>64</v>
      </c>
      <c r="M3" s="94" t="s">
        <v>65</v>
      </c>
      <c r="N3" s="94" t="s">
        <v>29</v>
      </c>
      <c r="O3" s="95" t="s">
        <v>66</v>
      </c>
      <c r="P3" s="94" t="s">
        <v>61</v>
      </c>
      <c r="Q3" s="94" t="s">
        <v>3</v>
      </c>
      <c r="R3" s="94">
        <v>1</v>
      </c>
      <c r="S3" s="94">
        <v>2</v>
      </c>
      <c r="T3" s="94">
        <v>3</v>
      </c>
      <c r="U3" s="94" t="s">
        <v>67</v>
      </c>
      <c r="V3" s="17" t="s">
        <v>21</v>
      </c>
      <c r="W3" s="16" t="s">
        <v>68</v>
      </c>
      <c r="X3" s="16" t="s">
        <v>69</v>
      </c>
      <c r="Y3" s="88"/>
      <c r="Z3" s="88"/>
      <c r="AA3" s="88"/>
      <c r="AB3" s="88"/>
      <c r="AC3" s="88"/>
      <c r="AD3" s="88"/>
    </row>
    <row r="4" spans="1:30" x14ac:dyDescent="0.25">
      <c r="A4" s="8"/>
      <c r="B4" s="114" t="s">
        <v>70</v>
      </c>
      <c r="C4" s="115" t="s">
        <v>71</v>
      </c>
      <c r="D4" s="104" t="s">
        <v>72</v>
      </c>
      <c r="E4" s="116" t="s">
        <v>39</v>
      </c>
      <c r="F4" s="51"/>
      <c r="G4" s="105"/>
      <c r="H4" s="117"/>
      <c r="I4" s="105">
        <v>1</v>
      </c>
      <c r="J4" s="118" t="s">
        <v>73</v>
      </c>
      <c r="K4" s="118">
        <v>8</v>
      </c>
      <c r="L4" s="118"/>
      <c r="M4" s="118">
        <v>1</v>
      </c>
      <c r="N4" s="105"/>
      <c r="O4" s="117"/>
      <c r="P4" s="105">
        <v>1</v>
      </c>
      <c r="Q4" s="119" t="s">
        <v>76</v>
      </c>
      <c r="R4" s="119" t="s">
        <v>77</v>
      </c>
      <c r="S4" s="119"/>
      <c r="T4" s="119" t="s">
        <v>78</v>
      </c>
      <c r="U4" s="119"/>
      <c r="V4" s="120">
        <v>0.33300000000000002</v>
      </c>
      <c r="W4" s="121" t="s">
        <v>74</v>
      </c>
      <c r="X4" s="106" t="s">
        <v>75</v>
      </c>
      <c r="Y4" s="88"/>
      <c r="Z4" s="88"/>
      <c r="AA4" s="88"/>
      <c r="AB4" s="88"/>
      <c r="AC4" s="88"/>
      <c r="AD4" s="88"/>
    </row>
    <row r="5" spans="1:30" x14ac:dyDescent="0.25">
      <c r="A5" s="23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88"/>
      <c r="Z5" s="88"/>
      <c r="AA5" s="88"/>
      <c r="AB5" s="88"/>
      <c r="AC5" s="88"/>
      <c r="AD5" s="88"/>
    </row>
    <row r="6" spans="1:30" x14ac:dyDescent="0.25">
      <c r="A6" s="23"/>
      <c r="B6" s="98"/>
      <c r="C6" s="1"/>
      <c r="D6" s="98"/>
      <c r="E6" s="99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8"/>
      <c r="Z6" s="88"/>
      <c r="AA6" s="88"/>
      <c r="AB6" s="88"/>
      <c r="AC6" s="88"/>
      <c r="AD6" s="88"/>
    </row>
    <row r="7" spans="1:30" x14ac:dyDescent="0.25">
      <c r="A7" s="23"/>
      <c r="B7" s="98"/>
      <c r="C7" s="1"/>
      <c r="D7" s="98"/>
      <c r="E7" s="99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8"/>
      <c r="Z7" s="88"/>
      <c r="AA7" s="88"/>
      <c r="AB7" s="88"/>
      <c r="AC7" s="88"/>
      <c r="AD7" s="88"/>
    </row>
    <row r="8" spans="1:30" x14ac:dyDescent="0.25">
      <c r="A8" s="23"/>
      <c r="B8" s="98"/>
      <c r="C8" s="1"/>
      <c r="D8" s="98"/>
      <c r="E8" s="99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98"/>
      <c r="C9" s="1"/>
      <c r="D9" s="98"/>
      <c r="E9" s="9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98"/>
      <c r="C10" s="1"/>
      <c r="D10" s="98"/>
      <c r="E10" s="9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98"/>
      <c r="C11" s="1"/>
      <c r="D11" s="98"/>
      <c r="E11" s="9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98"/>
      <c r="C12" s="1"/>
      <c r="D12" s="98"/>
      <c r="E12" s="9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98"/>
      <c r="C13" s="1"/>
      <c r="D13" s="98"/>
      <c r="E13" s="9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98"/>
      <c r="C14" s="1"/>
      <c r="D14" s="98"/>
      <c r="E14" s="9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98"/>
      <c r="C15" s="1"/>
      <c r="D15" s="98"/>
      <c r="E15" s="9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98"/>
      <c r="C16" s="1"/>
      <c r="D16" s="98"/>
      <c r="E16" s="9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98"/>
      <c r="C17" s="1"/>
      <c r="D17" s="98"/>
      <c r="E17" s="9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98"/>
      <c r="C18" s="1"/>
      <c r="D18" s="98"/>
      <c r="E18" s="9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98"/>
      <c r="C19" s="1"/>
      <c r="D19" s="98"/>
      <c r="E19" s="9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98"/>
      <c r="C20" s="1"/>
      <c r="D20" s="98"/>
      <c r="E20" s="9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98"/>
      <c r="C21" s="1"/>
      <c r="D21" s="98"/>
      <c r="E21" s="9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98"/>
      <c r="C22" s="1"/>
      <c r="D22" s="98"/>
      <c r="E22" s="9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98"/>
      <c r="C23" s="1"/>
      <c r="D23" s="98"/>
      <c r="E23" s="9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98"/>
      <c r="C24" s="1"/>
      <c r="D24" s="98"/>
      <c r="E24" s="9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98"/>
      <c r="C25" s="1"/>
      <c r="D25" s="98"/>
      <c r="E25" s="9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98"/>
      <c r="C26" s="1"/>
      <c r="D26" s="98"/>
      <c r="E26" s="9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98"/>
      <c r="C27" s="1"/>
      <c r="D27" s="98"/>
      <c r="E27" s="9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98"/>
      <c r="C28" s="1"/>
      <c r="D28" s="98"/>
      <c r="E28" s="9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98"/>
      <c r="C29" s="1"/>
      <c r="D29" s="98"/>
      <c r="E29" s="9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98"/>
      <c r="C30" s="1"/>
      <c r="D30" s="98"/>
      <c r="E30" s="9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98"/>
      <c r="C31" s="1"/>
      <c r="D31" s="98"/>
      <c r="E31" s="9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98"/>
      <c r="C32" s="1"/>
      <c r="D32" s="98"/>
      <c r="E32" s="9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98"/>
      <c r="C33" s="1"/>
      <c r="D33" s="98"/>
      <c r="E33" s="9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98"/>
      <c r="C34" s="1"/>
      <c r="D34" s="98"/>
      <c r="E34" s="9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98"/>
      <c r="C35" s="1"/>
      <c r="D35" s="98"/>
      <c r="E35" s="9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8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98"/>
      <c r="C36" s="1"/>
      <c r="D36" s="98"/>
      <c r="E36" s="9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8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98"/>
      <c r="C37" s="1"/>
      <c r="D37" s="98"/>
      <c r="E37" s="9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8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98"/>
      <c r="C38" s="1"/>
      <c r="D38" s="98"/>
      <c r="E38" s="9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8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98"/>
      <c r="C39" s="1"/>
      <c r="D39" s="98"/>
      <c r="E39" s="9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8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98"/>
      <c r="C40" s="1"/>
      <c r="D40" s="98"/>
      <c r="E40" s="9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8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98"/>
      <c r="C41" s="1"/>
      <c r="D41" s="98"/>
      <c r="E41" s="9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8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98"/>
      <c r="C42" s="1"/>
      <c r="D42" s="98"/>
      <c r="E42" s="9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8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98"/>
      <c r="C43" s="1"/>
      <c r="D43" s="98"/>
      <c r="E43" s="9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8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98"/>
      <c r="C44" s="1"/>
      <c r="D44" s="98"/>
      <c r="E44" s="9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8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98"/>
      <c r="C45" s="1"/>
      <c r="D45" s="98"/>
      <c r="E45" s="9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8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98"/>
      <c r="C46" s="1"/>
      <c r="D46" s="98"/>
      <c r="E46" s="9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8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98"/>
      <c r="C47" s="1"/>
      <c r="D47" s="98"/>
      <c r="E47" s="9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8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98"/>
      <c r="C48" s="1"/>
      <c r="D48" s="98"/>
      <c r="E48" s="9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8"/>
      <c r="X48" s="1"/>
      <c r="Y48" s="88"/>
      <c r="Z48" s="88"/>
      <c r="AA48" s="88"/>
      <c r="AB48" s="88"/>
      <c r="AC48" s="88"/>
      <c r="AD48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2019-07-08T21:39:00Z</dcterms:modified>
</cp:coreProperties>
</file>