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11" i="1" s="1"/>
  <c r="O15" i="1" s="1"/>
  <c r="O18" i="1" s="1"/>
  <c r="AE11" i="1"/>
  <c r="AD11" i="1"/>
  <c r="AC11" i="1"/>
  <c r="AB11" i="1"/>
  <c r="AA11" i="1"/>
  <c r="Z11" i="1"/>
  <c r="Y11" i="1"/>
  <c r="I17" i="1"/>
  <c r="N17" i="1" s="1"/>
  <c r="X11" i="1"/>
  <c r="H17" i="1" s="1"/>
  <c r="W11" i="1"/>
  <c r="G17" i="1" s="1"/>
  <c r="V11" i="1"/>
  <c r="F17" i="1" s="1"/>
  <c r="U11" i="1"/>
  <c r="E17" i="1" s="1"/>
  <c r="M17" i="1" s="1"/>
  <c r="T11" i="1"/>
  <c r="S11" i="1"/>
  <c r="R11" i="1"/>
  <c r="Q11" i="1"/>
  <c r="P11" i="1"/>
  <c r="M11" i="1"/>
  <c r="L11" i="1"/>
  <c r="K11" i="1"/>
  <c r="J11" i="1"/>
  <c r="I11" i="1"/>
  <c r="D12" i="1" s="1"/>
  <c r="N15" i="1"/>
  <c r="H11" i="1"/>
  <c r="H15" i="1" s="1"/>
  <c r="L15" i="1" s="1"/>
  <c r="G11" i="1"/>
  <c r="G15" i="1" s="1"/>
  <c r="F11" i="1"/>
  <c r="E11" i="1"/>
  <c r="E15" i="1" s="1"/>
  <c r="F15" i="1"/>
  <c r="G18" i="1" l="1"/>
  <c r="I15" i="1"/>
  <c r="I18" i="1" s="1"/>
  <c r="N18" i="1" s="1"/>
  <c r="E18" i="1"/>
  <c r="M18" i="1" s="1"/>
  <c r="F18" i="1"/>
  <c r="K17" i="1"/>
  <c r="H18" i="1"/>
  <c r="L17" i="1"/>
  <c r="M15" i="1"/>
  <c r="K15" i="1"/>
  <c r="L18" i="1" l="1"/>
  <c r="K18" i="1"/>
</calcChain>
</file>

<file path=xl/sharedStrings.xml><?xml version="1.0" encoding="utf-8"?>
<sst xmlns="http://schemas.openxmlformats.org/spreadsheetml/2006/main" count="105" uniqueCount="68">
  <si>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</si>
  <si>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</si>
  <si>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</si>
  <si>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</si>
  <si>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</si>
  <si>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</si>
  <si>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</si>
  <si>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</si>
  <si>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</si>
  <si>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</si>
  <si>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</si>
  <si>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</si>
  <si>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</si>
  <si>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</si>
  <si>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</si>
  <si>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</si>
  <si>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</si>
  <si>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</si>
  <si>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</si>
  <si>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</si>
  <si>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</si>
  <si>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</si>
  <si>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</si>
  <si>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</si>
  <si>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</si>
  <si>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</si>
  <si>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</si>
  <si>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</si>
  <si>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</si>
  <si>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</si>
  <si>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</si>
  <si>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</si>
  <si>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</si>
  <si>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</si>
  <si>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Fera</t>
  </si>
  <si>
    <t>Ebba Forss</t>
  </si>
  <si>
    <t>12.</t>
  </si>
  <si>
    <t>9.6.1980</t>
  </si>
  <si>
    <t>ykköspesis</t>
  </si>
  <si>
    <t>Fera = Fera, Rauma  (1958)</t>
  </si>
  <si>
    <t>ENSIMMÄISET</t>
  </si>
  <si>
    <t>Ottelu</t>
  </si>
  <si>
    <t>Kunnari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</si>
  <si>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</si>
  <si>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</si>
  <si>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</si>
  <si>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</si>
  <si>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</si>
  <si>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</si>
  <si>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</si>
  <si>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</si>
  <si>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</si>
  <si>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</si>
  <si>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</si>
  <si>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</si>
  <si>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</si>
  <si>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</si>
  <si>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</si>
  <si>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1998  Sotkamo</t>
  </si>
  <si>
    <t xml:space="preserve">  2-0  (5-3, 10-5)</t>
  </si>
  <si>
    <t>Juha Liljeqvist</t>
  </si>
  <si>
    <t>3112</t>
  </si>
  <si>
    <t>2v</t>
  </si>
  <si>
    <t>2/5</t>
  </si>
  <si>
    <t>0/1</t>
  </si>
  <si>
    <t>1/2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</si>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</sst>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11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2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1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7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17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35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1">
        <v>1995</v>
      </c>
      <c r="C4" s="61"/>
      <c r="D4" s="62" t="s">
        <v>34</v>
      </c>
      <c r="E4" s="61"/>
      <c r="F4" s="64" t="s">
        <v>38</v>
      </c>
      <c r="G4" s="66"/>
      <c r="H4" s="65"/>
      <c r="I4" s="61"/>
      <c r="J4" s="61"/>
      <c r="K4" s="61"/>
      <c r="L4" s="61"/>
      <c r="M4" s="63"/>
      <c r="N4" s="63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1996</v>
      </c>
      <c r="C5" s="26"/>
      <c r="D5" s="27"/>
      <c r="E5" s="26"/>
      <c r="F5" s="26"/>
      <c r="G5" s="84"/>
      <c r="H5" s="68"/>
      <c r="I5" s="26"/>
      <c r="J5" s="26"/>
      <c r="K5" s="26"/>
      <c r="L5" s="26"/>
      <c r="M5" s="28"/>
      <c r="N5" s="28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1">
        <v>1997</v>
      </c>
      <c r="C6" s="61"/>
      <c r="D6" s="62" t="s">
        <v>34</v>
      </c>
      <c r="E6" s="61"/>
      <c r="F6" s="64" t="s">
        <v>38</v>
      </c>
      <c r="G6" s="66"/>
      <c r="H6" s="65"/>
      <c r="I6" s="61"/>
      <c r="J6" s="61"/>
      <c r="K6" s="61"/>
      <c r="L6" s="61"/>
      <c r="M6" s="63"/>
      <c r="N6" s="63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1">
        <v>1998</v>
      </c>
      <c r="C7" s="61"/>
      <c r="D7" s="62" t="s">
        <v>34</v>
      </c>
      <c r="E7" s="61"/>
      <c r="F7" s="64" t="s">
        <v>38</v>
      </c>
      <c r="G7" s="66"/>
      <c r="H7" s="65"/>
      <c r="I7" s="61"/>
      <c r="J7" s="61"/>
      <c r="K7" s="61"/>
      <c r="L7" s="61"/>
      <c r="M7" s="63"/>
      <c r="N7" s="63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1999</v>
      </c>
      <c r="C8" s="26" t="s">
        <v>36</v>
      </c>
      <c r="D8" s="27" t="s">
        <v>34</v>
      </c>
      <c r="E8" s="26">
        <v>21</v>
      </c>
      <c r="F8" s="26">
        <v>0</v>
      </c>
      <c r="G8" s="26">
        <v>4</v>
      </c>
      <c r="H8" s="26">
        <v>8</v>
      </c>
      <c r="I8" s="26">
        <v>53</v>
      </c>
      <c r="J8" s="26">
        <v>21</v>
      </c>
      <c r="K8" s="26">
        <v>13</v>
      </c>
      <c r="L8" s="26">
        <v>15</v>
      </c>
      <c r="M8" s="26">
        <v>4</v>
      </c>
      <c r="N8" s="28">
        <v>0.48</v>
      </c>
      <c r="O8" s="45">
        <f>PRODUCT(I8/N8)</f>
        <v>110.41666666666667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1">
        <v>2000</v>
      </c>
      <c r="C9" s="61"/>
      <c r="D9" s="62" t="s">
        <v>34</v>
      </c>
      <c r="E9" s="61"/>
      <c r="F9" s="64" t="s">
        <v>38</v>
      </c>
      <c r="G9" s="66"/>
      <c r="H9" s="65"/>
      <c r="I9" s="61"/>
      <c r="J9" s="61"/>
      <c r="K9" s="61"/>
      <c r="L9" s="61"/>
      <c r="M9" s="61"/>
      <c r="N9" s="63"/>
      <c r="O9" s="24"/>
      <c r="P9" s="26"/>
      <c r="Q9" s="26"/>
      <c r="R9" s="26"/>
      <c r="S9" s="26"/>
      <c r="T9" s="26"/>
      <c r="U9" s="29">
        <v>6</v>
      </c>
      <c r="V9" s="29">
        <v>0</v>
      </c>
      <c r="W9" s="29">
        <v>2</v>
      </c>
      <c r="X9" s="29">
        <v>5</v>
      </c>
      <c r="Y9" s="29">
        <v>31</v>
      </c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1">
        <v>2001</v>
      </c>
      <c r="C10" s="61"/>
      <c r="D10" s="62" t="s">
        <v>34</v>
      </c>
      <c r="E10" s="61"/>
      <c r="F10" s="64" t="s">
        <v>38</v>
      </c>
      <c r="G10" s="66"/>
      <c r="H10" s="65"/>
      <c r="I10" s="61"/>
      <c r="J10" s="61"/>
      <c r="K10" s="61"/>
      <c r="L10" s="61"/>
      <c r="M10" s="61"/>
      <c r="N10" s="63"/>
      <c r="O10" s="24"/>
      <c r="P10" s="26"/>
      <c r="Q10" s="26"/>
      <c r="R10" s="26"/>
      <c r="S10" s="26"/>
      <c r="T10" s="26"/>
      <c r="U10" s="29">
        <v>7</v>
      </c>
      <c r="V10" s="29">
        <v>0</v>
      </c>
      <c r="W10" s="29">
        <v>3</v>
      </c>
      <c r="X10" s="29">
        <v>9</v>
      </c>
      <c r="Y10" s="29">
        <v>24</v>
      </c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SUM(E6:E10)</f>
        <v>21</v>
      </c>
      <c r="F11" s="18">
        <f t="shared" si="0"/>
        <v>0</v>
      </c>
      <c r="G11" s="18">
        <f t="shared" si="0"/>
        <v>4</v>
      </c>
      <c r="H11" s="18">
        <f t="shared" si="0"/>
        <v>8</v>
      </c>
      <c r="I11" s="18">
        <f t="shared" si="0"/>
        <v>53</v>
      </c>
      <c r="J11" s="18">
        <f t="shared" si="0"/>
        <v>21</v>
      </c>
      <c r="K11" s="18">
        <f t="shared" si="0"/>
        <v>13</v>
      </c>
      <c r="L11" s="18">
        <f t="shared" si="0"/>
        <v>15</v>
      </c>
      <c r="M11" s="18">
        <f t="shared" si="0"/>
        <v>4</v>
      </c>
      <c r="N11" s="30">
        <v>0.48</v>
      </c>
      <c r="O11" s="31">
        <f t="shared" ref="O11:AE11" si="1">SUM(O6:O10)</f>
        <v>110.41666666666667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13</v>
      </c>
      <c r="V11" s="18">
        <f t="shared" si="1"/>
        <v>0</v>
      </c>
      <c r="W11" s="18">
        <f t="shared" si="1"/>
        <v>5</v>
      </c>
      <c r="X11" s="18">
        <f t="shared" si="1"/>
        <v>14</v>
      </c>
      <c r="Y11" s="18">
        <f t="shared" si="1"/>
        <v>55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7" t="s">
        <v>2</v>
      </c>
      <c r="C12" s="32"/>
      <c r="D12" s="33">
        <f>SUM(F11:H11)+((I11-F11-G11)/3)+(E11/3)+(Z11*25)+(AA11*25)+(AB11*10)+(AC11*25)+(AD11*20)+(AE11*15)</f>
        <v>35.333333333333329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32</v>
      </c>
      <c r="O14" s="24"/>
      <c r="P14" s="39" t="s">
        <v>40</v>
      </c>
      <c r="Q14" s="12"/>
      <c r="R14" s="12"/>
      <c r="S14" s="12"/>
      <c r="T14" s="67"/>
      <c r="U14" s="67"/>
      <c r="V14" s="67"/>
      <c r="W14" s="67"/>
      <c r="X14" s="67"/>
      <c r="Y14" s="12"/>
      <c r="Z14" s="12"/>
      <c r="AA14" s="12"/>
      <c r="AB14" s="12"/>
      <c r="AC14" s="12"/>
      <c r="AD14" s="12"/>
      <c r="AE14" s="68"/>
      <c r="AF14" s="1"/>
      <c r="AG14" s="24"/>
      <c r="AH14" s="24"/>
      <c r="AI14" s="55"/>
      <c r="AJ14" s="1"/>
      <c r="AK14" s="8"/>
    </row>
    <row r="15" spans="1:37" ht="15" customHeight="1" x14ac:dyDescent="0.25">
      <c r="A15" s="1"/>
      <c r="B15" s="39" t="s">
        <v>17</v>
      </c>
      <c r="C15" s="12"/>
      <c r="D15" s="40"/>
      <c r="E15" s="26">
        <f>PRODUCT(E11)</f>
        <v>21</v>
      </c>
      <c r="F15" s="26">
        <f>PRODUCT(F11)</f>
        <v>0</v>
      </c>
      <c r="G15" s="26">
        <f>PRODUCT(G11)</f>
        <v>4</v>
      </c>
      <c r="H15" s="26">
        <f>PRODUCT(H11)</f>
        <v>8</v>
      </c>
      <c r="I15" s="26">
        <f>PRODUCT(I11)</f>
        <v>53</v>
      </c>
      <c r="J15" s="1"/>
      <c r="K15" s="41">
        <f>PRODUCT((F15+G15)/E15)</f>
        <v>0.19047619047619047</v>
      </c>
      <c r="L15" s="41">
        <f>PRODUCT(H15/E15)</f>
        <v>0.38095238095238093</v>
      </c>
      <c r="M15" s="41">
        <f>PRODUCT(I15/E15)</f>
        <v>2.5238095238095237</v>
      </c>
      <c r="N15" s="28">
        <f>PRODUCT(N11)</f>
        <v>0.48</v>
      </c>
      <c r="O15" s="24">
        <f>PRODUCT(O11)</f>
        <v>110.41666666666667</v>
      </c>
      <c r="P15" s="69" t="s">
        <v>41</v>
      </c>
      <c r="Q15" s="70"/>
      <c r="R15" s="70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2"/>
      <c r="AD15" s="72"/>
      <c r="AE15" s="73"/>
      <c r="AF15" s="1"/>
      <c r="AG15" s="24"/>
      <c r="AH15" s="24"/>
      <c r="AI15" s="55"/>
      <c r="AJ15" s="1"/>
      <c r="AK15" s="8"/>
    </row>
    <row r="16" spans="1:37" ht="15" customHeight="1" x14ac:dyDescent="0.25">
      <c r="A16" s="1"/>
      <c r="B16" s="42" t="s">
        <v>18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8"/>
      <c r="O16" s="1"/>
      <c r="P16" s="74" t="s">
        <v>66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7"/>
      <c r="AE16" s="78"/>
      <c r="AF16" s="1"/>
      <c r="AG16" s="24"/>
      <c r="AH16" s="24"/>
      <c r="AI16" s="55"/>
      <c r="AJ16" s="1"/>
      <c r="AK16" s="8"/>
    </row>
    <row r="17" spans="1:37" ht="15" customHeight="1" x14ac:dyDescent="0.25">
      <c r="A17" s="1"/>
      <c r="B17" s="46" t="s">
        <v>19</v>
      </c>
      <c r="C17" s="47"/>
      <c r="D17" s="48"/>
      <c r="E17" s="29">
        <f>PRODUCT(U11)</f>
        <v>13</v>
      </c>
      <c r="F17" s="29">
        <f>PRODUCT(V11)</f>
        <v>0</v>
      </c>
      <c r="G17" s="29">
        <f>PRODUCT(W11)</f>
        <v>5</v>
      </c>
      <c r="H17" s="29">
        <f>PRODUCT(X11)</f>
        <v>14</v>
      </c>
      <c r="I17" s="29">
        <f>PRODUCT(Y11)</f>
        <v>55</v>
      </c>
      <c r="J17" s="1"/>
      <c r="K17" s="49">
        <f>PRODUCT((F17+G17)/E17)</f>
        <v>0.38461538461538464</v>
      </c>
      <c r="L17" s="49">
        <f>PRODUCT(H17/E17)</f>
        <v>1.0769230769230769</v>
      </c>
      <c r="M17" s="49">
        <f>PRODUCT(I17/E17)</f>
        <v>4.2307692307692308</v>
      </c>
      <c r="N17" s="50">
        <f>PRODUCT(I17/O17)</f>
        <v>0.53398058252427183</v>
      </c>
      <c r="O17" s="24">
        <v>103</v>
      </c>
      <c r="P17" s="74" t="s">
        <v>67</v>
      </c>
      <c r="Q17" s="75"/>
      <c r="R17" s="75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7"/>
      <c r="AE17" s="78"/>
      <c r="AF17" s="1"/>
      <c r="AG17" s="24"/>
      <c r="AH17" s="24"/>
      <c r="AI17" s="55"/>
      <c r="AJ17" s="1"/>
      <c r="AK17" s="8"/>
    </row>
    <row r="18" spans="1:37" ht="15" customHeight="1" x14ac:dyDescent="0.2">
      <c r="A18" s="1"/>
      <c r="B18" s="51" t="s">
        <v>20</v>
      </c>
      <c r="C18" s="52"/>
      <c r="D18" s="53"/>
      <c r="E18" s="18">
        <f>SUM(E15:E17)</f>
        <v>34</v>
      </c>
      <c r="F18" s="18">
        <f>SUM(F15:F17)</f>
        <v>0</v>
      </c>
      <c r="G18" s="18">
        <f>SUM(G15:G17)</f>
        <v>9</v>
      </c>
      <c r="H18" s="18">
        <f>SUM(H15:H17)</f>
        <v>22</v>
      </c>
      <c r="I18" s="18">
        <f>SUM(I15:I17)</f>
        <v>108</v>
      </c>
      <c r="J18" s="1"/>
      <c r="K18" s="54">
        <f>PRODUCT((F18+G18)/E18)</f>
        <v>0.26470588235294118</v>
      </c>
      <c r="L18" s="54">
        <f>PRODUCT(H18/E18)</f>
        <v>0.6470588235294118</v>
      </c>
      <c r="M18" s="54">
        <f>PRODUCT(I18/E18)</f>
        <v>3.1764705882352939</v>
      </c>
      <c r="N18" s="30">
        <f>PRODUCT(I18/O18)</f>
        <v>0.50605232331120653</v>
      </c>
      <c r="O18" s="24">
        <f>SUM(O15:O17)</f>
        <v>213.41666666666669</v>
      </c>
      <c r="P18" s="79" t="s">
        <v>42</v>
      </c>
      <c r="Q18" s="80"/>
      <c r="R18" s="80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2"/>
      <c r="AD18" s="82"/>
      <c r="AE18" s="83"/>
      <c r="AF18" s="24"/>
      <c r="AG18" s="24"/>
      <c r="AH18" s="24"/>
      <c r="AI18" s="24"/>
      <c r="AJ18" s="1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24"/>
      <c r="AD19" s="1"/>
      <c r="AE19" s="37"/>
      <c r="AF19" s="1"/>
      <c r="AG19" s="24"/>
      <c r="AH19" s="24"/>
      <c r="AI19" s="55"/>
      <c r="AJ19" s="1"/>
      <c r="AK19" s="8"/>
    </row>
    <row r="20" spans="1:37" ht="15" customHeight="1" x14ac:dyDescent="0.25">
      <c r="A20" s="1"/>
      <c r="B20" s="1" t="s">
        <v>33</v>
      </c>
      <c r="C20" s="1"/>
      <c r="D20" s="1" t="s">
        <v>39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4"/>
      <c r="AD20" s="1"/>
      <c r="AE20" s="37"/>
      <c r="AF20" s="1"/>
      <c r="AG20" s="24"/>
      <c r="AH20" s="24"/>
      <c r="AI20" s="55"/>
      <c r="AJ20" s="1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4"/>
      <c r="AD21" s="1"/>
      <c r="AE21" s="37"/>
      <c r="AF21" s="1"/>
      <c r="AG21" s="24"/>
      <c r="AH21" s="24"/>
      <c r="AI21" s="55"/>
      <c r="AJ21" s="1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5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5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7" customFormat="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6"/>
      <c r="N24" s="56"/>
      <c r="O24" s="24"/>
      <c r="P24" s="1"/>
      <c r="Q24" s="37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55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5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55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55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55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55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55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55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55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55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5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5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5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5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5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5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5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5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5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5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5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5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5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5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5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5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5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5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24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5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24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5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24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5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24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5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24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5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24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5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24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5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24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5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24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5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24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5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24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5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24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5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24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5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24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5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24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5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24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5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24"/>
      <c r="G69" s="1"/>
      <c r="H69" s="1"/>
      <c r="I69" s="1"/>
      <c r="J69" s="1"/>
      <c r="K69" s="1"/>
      <c r="L69" s="1"/>
      <c r="M69" s="1"/>
      <c r="N69" s="37"/>
      <c r="O69" s="24"/>
      <c r="P69" s="1"/>
      <c r="Q69" s="37"/>
      <c r="R69" s="1"/>
      <c r="S69" s="1"/>
      <c r="T69" s="24"/>
      <c r="U69" s="24"/>
      <c r="V69" s="55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24"/>
      <c r="G70" s="1"/>
      <c r="H70" s="1"/>
      <c r="I70" s="1"/>
      <c r="J70" s="1"/>
      <c r="K70" s="1"/>
      <c r="L70" s="1"/>
      <c r="M70" s="1"/>
      <c r="N70" s="37"/>
      <c r="O70" s="24"/>
      <c r="P70" s="1"/>
      <c r="Q70" s="37"/>
      <c r="R70" s="1"/>
      <c r="S70" s="1"/>
      <c r="T70" s="24"/>
      <c r="U70" s="24"/>
      <c r="V70" s="55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24"/>
      <c r="G71" s="1"/>
      <c r="H71" s="1"/>
      <c r="I71" s="1"/>
      <c r="J71" s="1"/>
      <c r="K71" s="1"/>
      <c r="L71" s="1"/>
      <c r="M71" s="1"/>
      <c r="N71" s="37"/>
      <c r="O71" s="24"/>
      <c r="P71" s="1"/>
      <c r="Q71" s="37"/>
      <c r="R71" s="1"/>
      <c r="S71" s="1"/>
      <c r="T71" s="24"/>
      <c r="U71" s="24"/>
      <c r="V71" s="55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24"/>
      <c r="G72" s="1"/>
      <c r="H72" s="1"/>
      <c r="I72" s="1"/>
      <c r="J72" s="1"/>
      <c r="K72" s="1"/>
      <c r="L72" s="1"/>
      <c r="M72" s="1"/>
      <c r="N72" s="37"/>
      <c r="O72" s="24"/>
      <c r="P72" s="1"/>
      <c r="Q72" s="37"/>
      <c r="R72" s="1"/>
      <c r="S72" s="1"/>
      <c r="T72" s="24"/>
      <c r="U72" s="24"/>
      <c r="V72" s="55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24"/>
      <c r="G73" s="1"/>
      <c r="H73" s="1"/>
      <c r="I73" s="1"/>
      <c r="J73" s="1"/>
      <c r="K73" s="1"/>
      <c r="L73" s="1"/>
      <c r="M73" s="1"/>
      <c r="N73" s="37"/>
      <c r="O73" s="24"/>
      <c r="P73" s="1"/>
      <c r="Q73" s="37"/>
      <c r="R73" s="1"/>
      <c r="S73" s="1"/>
      <c r="T73" s="24"/>
      <c r="U73" s="24"/>
      <c r="V73" s="55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24"/>
      <c r="G74" s="1"/>
      <c r="H74" s="1"/>
      <c r="I74" s="1"/>
      <c r="J74" s="1"/>
      <c r="K74" s="1"/>
      <c r="L74" s="1"/>
      <c r="M74" s="1"/>
      <c r="N74" s="37"/>
      <c r="O74" s="24"/>
      <c r="P74" s="1"/>
      <c r="Q74" s="37"/>
      <c r="R74" s="1"/>
      <c r="S74" s="1"/>
      <c r="T74" s="24"/>
      <c r="U74" s="24"/>
      <c r="V74" s="55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24"/>
      <c r="G75" s="1"/>
      <c r="H75" s="1"/>
      <c r="I75" s="1"/>
      <c r="J75" s="1"/>
      <c r="K75" s="1"/>
      <c r="L75" s="1"/>
      <c r="M75" s="1"/>
      <c r="N75" s="37"/>
      <c r="O75" s="24"/>
      <c r="P75" s="1"/>
      <c r="Q75" s="37"/>
      <c r="R75" s="1"/>
      <c r="S75" s="1"/>
      <c r="T75" s="24"/>
      <c r="U75" s="24"/>
      <c r="V75" s="55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24"/>
      <c r="G76" s="1"/>
      <c r="H76" s="1"/>
      <c r="I76" s="1"/>
      <c r="J76" s="1"/>
      <c r="K76" s="1"/>
      <c r="L76" s="1"/>
      <c r="M76" s="1"/>
      <c r="N76" s="37"/>
      <c r="O76" s="24"/>
      <c r="P76" s="1"/>
      <c r="Q76" s="37"/>
      <c r="R76" s="1"/>
      <c r="S76" s="1"/>
      <c r="T76" s="24"/>
      <c r="U76" s="24"/>
      <c r="V76" s="55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24"/>
      <c r="G77" s="1"/>
      <c r="H77" s="1"/>
      <c r="I77" s="1"/>
      <c r="J77" s="1"/>
      <c r="K77" s="1"/>
      <c r="L77" s="1"/>
      <c r="M77" s="1"/>
      <c r="N77" s="37"/>
      <c r="O77" s="24"/>
      <c r="P77" s="1"/>
      <c r="Q77" s="37"/>
      <c r="R77" s="1"/>
      <c r="S77" s="1"/>
      <c r="T77" s="24"/>
      <c r="U77" s="24"/>
      <c r="V77" s="55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24"/>
      <c r="G78" s="1"/>
      <c r="H78" s="1"/>
      <c r="I78" s="1"/>
      <c r="J78" s="1"/>
      <c r="K78" s="1"/>
      <c r="L78" s="1"/>
      <c r="M78" s="1"/>
      <c r="N78" s="37"/>
      <c r="O78" s="24"/>
      <c r="P78" s="1"/>
      <c r="Q78" s="37"/>
      <c r="R78" s="1"/>
      <c r="S78" s="1"/>
      <c r="T78" s="24"/>
      <c r="U78" s="24"/>
      <c r="V78" s="55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24"/>
      <c r="G79" s="1"/>
      <c r="H79" s="1"/>
      <c r="I79" s="1"/>
      <c r="J79" s="1"/>
      <c r="K79" s="1"/>
      <c r="L79" s="1"/>
      <c r="M79" s="1"/>
      <c r="N79" s="37"/>
      <c r="O79" s="24"/>
      <c r="P79" s="1"/>
      <c r="Q79" s="37"/>
      <c r="R79" s="1"/>
      <c r="S79" s="1"/>
      <c r="T79" s="24"/>
      <c r="U79" s="24"/>
      <c r="V79" s="55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24"/>
      <c r="G80" s="1"/>
      <c r="H80" s="1"/>
      <c r="I80" s="1"/>
      <c r="J80" s="1"/>
      <c r="K80" s="1"/>
      <c r="L80" s="1"/>
      <c r="M80" s="1"/>
      <c r="N80" s="37"/>
      <c r="O80" s="24"/>
      <c r="P80" s="1"/>
      <c r="Q80" s="37"/>
      <c r="R80" s="1"/>
      <c r="S80" s="1"/>
      <c r="T80" s="24"/>
      <c r="U80" s="24"/>
      <c r="V80" s="55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24"/>
      <c r="G81" s="1"/>
      <c r="H81" s="1"/>
      <c r="I81" s="1"/>
      <c r="J81" s="1"/>
      <c r="K81" s="1"/>
      <c r="L81" s="1"/>
      <c r="M81" s="1"/>
      <c r="N81" s="37"/>
      <c r="O81" s="24"/>
      <c r="P81" s="1"/>
      <c r="Q81" s="37"/>
      <c r="R81" s="1"/>
      <c r="S81" s="1"/>
      <c r="T81" s="24"/>
      <c r="U81" s="24"/>
      <c r="V81" s="55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24"/>
      <c r="G82" s="1"/>
      <c r="H82" s="1"/>
      <c r="I82" s="1"/>
      <c r="J82" s="1"/>
      <c r="K82" s="1"/>
      <c r="L82" s="1"/>
      <c r="M82" s="1"/>
      <c r="N82" s="37"/>
      <c r="O82" s="24"/>
      <c r="P82" s="1"/>
      <c r="Q82" s="37"/>
      <c r="R82" s="1"/>
      <c r="S82" s="1"/>
      <c r="T82" s="24"/>
      <c r="U82" s="24"/>
      <c r="V82" s="55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24"/>
      <c r="G83" s="1"/>
      <c r="H83" s="1"/>
      <c r="I83" s="1"/>
      <c r="J83" s="1"/>
      <c r="K83" s="1"/>
      <c r="L83" s="1"/>
      <c r="M83" s="1"/>
      <c r="N83" s="37"/>
      <c r="O83" s="24"/>
      <c r="P83" s="1"/>
      <c r="Q83" s="37"/>
      <c r="R83" s="1"/>
      <c r="S83" s="1"/>
      <c r="T83" s="24"/>
      <c r="U83" s="24"/>
      <c r="V83" s="55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24"/>
      <c r="G84" s="1"/>
      <c r="H84" s="1"/>
      <c r="I84" s="1"/>
      <c r="J84" s="1"/>
      <c r="K84" s="1"/>
      <c r="L84" s="1"/>
      <c r="M84" s="1"/>
      <c r="N84" s="37"/>
      <c r="O84" s="24"/>
      <c r="P84" s="1"/>
      <c r="Q84" s="37"/>
      <c r="R84" s="1"/>
      <c r="S84" s="1"/>
      <c r="T84" s="24"/>
      <c r="U84" s="24"/>
      <c r="V84" s="55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24"/>
      <c r="G85" s="1"/>
      <c r="H85" s="1"/>
      <c r="I85" s="1"/>
      <c r="J85" s="1"/>
      <c r="K85" s="1"/>
      <c r="L85" s="1"/>
      <c r="M85" s="1"/>
      <c r="N85" s="37"/>
      <c r="O85" s="24"/>
      <c r="P85" s="1"/>
      <c r="Q85" s="37"/>
      <c r="R85" s="1"/>
      <c r="S85" s="1"/>
      <c r="T85" s="24"/>
      <c r="U85" s="24"/>
      <c r="V85" s="55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24"/>
      <c r="G86" s="1"/>
      <c r="H86" s="1"/>
      <c r="I86" s="1"/>
      <c r="J86" s="1"/>
      <c r="K86" s="1"/>
      <c r="L86" s="1"/>
      <c r="M86" s="1"/>
      <c r="N86" s="37"/>
      <c r="O86" s="24"/>
      <c r="P86" s="1"/>
      <c r="Q86" s="37"/>
      <c r="R86" s="1"/>
      <c r="S86" s="1"/>
      <c r="T86" s="24"/>
      <c r="U86" s="24"/>
      <c r="V86" s="55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24"/>
      <c r="G87" s="1"/>
      <c r="H87" s="1"/>
      <c r="I87" s="1"/>
      <c r="J87" s="1"/>
      <c r="K87" s="1"/>
      <c r="L87" s="1"/>
      <c r="M87" s="1"/>
      <c r="N87" s="37"/>
      <c r="O87" s="24"/>
      <c r="P87" s="1"/>
      <c r="Q87" s="37"/>
      <c r="R87" s="1"/>
      <c r="S87" s="1"/>
      <c r="T87" s="24"/>
      <c r="U87" s="24"/>
      <c r="V87" s="55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24"/>
      <c r="G88" s="1"/>
      <c r="H88" s="1"/>
      <c r="I88" s="1"/>
      <c r="J88" s="1"/>
      <c r="K88" s="1"/>
      <c r="L88" s="1"/>
      <c r="M88" s="1"/>
      <c r="N88" s="37"/>
      <c r="O88" s="24"/>
      <c r="P88" s="1"/>
      <c r="Q88" s="37"/>
      <c r="R88" s="1"/>
      <c r="S88" s="1"/>
      <c r="T88" s="24"/>
      <c r="U88" s="24"/>
      <c r="V88" s="55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24"/>
      <c r="G89" s="1"/>
      <c r="H89" s="1"/>
      <c r="I89" s="1"/>
      <c r="J89" s="1"/>
      <c r="K89" s="1"/>
      <c r="L89" s="1"/>
      <c r="M89" s="1"/>
      <c r="N89" s="37"/>
      <c r="O89" s="24"/>
      <c r="P89" s="1"/>
      <c r="Q89" s="37"/>
      <c r="R89" s="1"/>
      <c r="S89" s="1"/>
      <c r="T89" s="24"/>
      <c r="U89" s="24"/>
      <c r="V89" s="55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24"/>
      <c r="G90" s="1"/>
      <c r="H90" s="1"/>
      <c r="I90" s="1"/>
      <c r="J90" s="1"/>
      <c r="K90" s="1"/>
      <c r="L90" s="1"/>
      <c r="M90" s="1"/>
      <c r="N90" s="37"/>
      <c r="O90" s="24"/>
      <c r="P90" s="1"/>
      <c r="Q90" s="37"/>
      <c r="R90" s="1"/>
      <c r="S90" s="1"/>
      <c r="T90" s="24"/>
      <c r="U90" s="24"/>
      <c r="V90" s="55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24"/>
      <c r="G91" s="1"/>
      <c r="H91" s="1"/>
      <c r="I91" s="1"/>
      <c r="J91" s="1"/>
      <c r="K91" s="1"/>
      <c r="L91" s="1"/>
      <c r="M91" s="1"/>
      <c r="N91" s="37"/>
      <c r="O91" s="24"/>
      <c r="P91" s="1"/>
      <c r="Q91" s="37"/>
      <c r="R91" s="1"/>
      <c r="S91" s="1"/>
      <c r="T91" s="24"/>
      <c r="U91" s="24"/>
      <c r="V91" s="55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24"/>
      <c r="G92" s="1"/>
      <c r="H92" s="1"/>
      <c r="I92" s="1"/>
      <c r="J92" s="1"/>
      <c r="K92" s="1"/>
      <c r="L92" s="1"/>
      <c r="M92" s="1"/>
      <c r="N92" s="37"/>
      <c r="O92" s="24"/>
      <c r="P92" s="1"/>
      <c r="Q92" s="37"/>
      <c r="R92" s="1"/>
      <c r="S92" s="1"/>
      <c r="T92" s="24"/>
      <c r="U92" s="24"/>
      <c r="V92" s="55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24"/>
      <c r="G93" s="1"/>
      <c r="H93" s="1"/>
      <c r="I93" s="1"/>
      <c r="J93" s="1"/>
      <c r="K93" s="1"/>
      <c r="L93" s="1"/>
      <c r="M93" s="1"/>
      <c r="N93" s="37"/>
      <c r="O93" s="24"/>
      <c r="P93" s="1"/>
      <c r="Q93" s="37"/>
      <c r="R93" s="1"/>
      <c r="S93" s="1"/>
      <c r="T93" s="24"/>
      <c r="U93" s="24"/>
      <c r="V93" s="55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24"/>
      <c r="G94" s="1"/>
      <c r="H94" s="1"/>
      <c r="I94" s="1"/>
      <c r="J94" s="1"/>
      <c r="K94" s="1"/>
      <c r="L94" s="1"/>
      <c r="M94" s="1"/>
      <c r="N94" s="37"/>
      <c r="O94" s="24"/>
      <c r="P94" s="1"/>
      <c r="Q94" s="37"/>
      <c r="R94" s="1"/>
      <c r="S94" s="1"/>
      <c r="T94" s="24"/>
      <c r="U94" s="24"/>
      <c r="V94" s="55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24"/>
      <c r="G95" s="1"/>
      <c r="H95" s="1"/>
      <c r="I95" s="1"/>
      <c r="J95" s="1"/>
      <c r="K95" s="1"/>
      <c r="L95" s="1"/>
      <c r="M95" s="1"/>
      <c r="N95" s="37"/>
      <c r="O95" s="24"/>
      <c r="P95" s="1"/>
      <c r="Q95" s="37"/>
      <c r="R95" s="1"/>
      <c r="S95" s="1"/>
      <c r="T95" s="24"/>
      <c r="U95" s="24"/>
      <c r="V95" s="55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24"/>
      <c r="G96" s="1"/>
      <c r="H96" s="1"/>
      <c r="I96" s="1"/>
      <c r="J96" s="1"/>
      <c r="K96" s="1"/>
      <c r="L96" s="1"/>
      <c r="M96" s="1"/>
      <c r="N96" s="37"/>
      <c r="O96" s="24"/>
      <c r="P96" s="1"/>
      <c r="Q96" s="37"/>
      <c r="R96" s="1"/>
      <c r="S96" s="1"/>
      <c r="T96" s="24"/>
      <c r="U96" s="24"/>
      <c r="V96" s="55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24"/>
      <c r="G97" s="1"/>
      <c r="H97" s="1"/>
      <c r="I97" s="1"/>
      <c r="J97" s="1"/>
      <c r="K97" s="1"/>
      <c r="L97" s="1"/>
      <c r="M97" s="1"/>
      <c r="N97" s="37"/>
      <c r="O97" s="24"/>
      <c r="P97" s="1"/>
      <c r="Q97" s="37"/>
      <c r="R97" s="1"/>
      <c r="S97" s="1"/>
      <c r="T97" s="24"/>
      <c r="U97" s="24"/>
      <c r="V97" s="55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24"/>
      <c r="G98" s="1"/>
      <c r="H98" s="1"/>
      <c r="I98" s="1"/>
      <c r="J98" s="1"/>
      <c r="K98" s="1"/>
      <c r="L98" s="1"/>
      <c r="M98" s="1"/>
      <c r="N98" s="37"/>
      <c r="O98" s="24"/>
      <c r="P98" s="1"/>
      <c r="Q98" s="37"/>
      <c r="R98" s="1"/>
      <c r="S98" s="1"/>
      <c r="T98" s="24"/>
      <c r="U98" s="24"/>
      <c r="V98" s="55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24"/>
      <c r="G99" s="1"/>
      <c r="H99" s="1"/>
      <c r="I99" s="1"/>
      <c r="J99" s="1"/>
      <c r="K99" s="1"/>
      <c r="L99" s="1"/>
      <c r="M99" s="1"/>
      <c r="N99" s="37"/>
      <c r="O99" s="24"/>
      <c r="P99" s="1"/>
      <c r="Q99" s="37"/>
      <c r="R99" s="1"/>
      <c r="S99" s="1"/>
      <c r="T99" s="24"/>
      <c r="U99" s="24"/>
      <c r="V99" s="55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24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37"/>
      <c r="R100" s="1"/>
      <c r="S100" s="1"/>
      <c r="T100" s="24"/>
      <c r="U100" s="24"/>
      <c r="V100" s="55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24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37"/>
      <c r="R101" s="1"/>
      <c r="S101" s="1"/>
      <c r="T101" s="24"/>
      <c r="U101" s="24"/>
      <c r="V101" s="55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24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37"/>
      <c r="R102" s="1"/>
      <c r="S102" s="1"/>
      <c r="T102" s="24"/>
      <c r="U102" s="24"/>
      <c r="V102" s="55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24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37"/>
      <c r="R103" s="1"/>
      <c r="S103" s="1"/>
      <c r="T103" s="24"/>
      <c r="U103" s="24"/>
      <c r="V103" s="55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24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37"/>
      <c r="R104" s="1"/>
      <c r="S104" s="1"/>
      <c r="T104" s="24"/>
      <c r="U104" s="24"/>
      <c r="V104" s="55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24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37"/>
      <c r="R105" s="1"/>
      <c r="S105" s="1"/>
      <c r="T105" s="24"/>
      <c r="U105" s="24"/>
      <c r="V105" s="55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24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37"/>
      <c r="R106" s="1"/>
      <c r="S106" s="1"/>
      <c r="T106" s="24"/>
      <c r="U106" s="24"/>
      <c r="V106" s="55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24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37"/>
      <c r="R107" s="1"/>
      <c r="S107" s="1"/>
      <c r="T107" s="24"/>
      <c r="U107" s="24"/>
      <c r="V107" s="55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24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37"/>
      <c r="R108" s="1"/>
      <c r="S108" s="1"/>
      <c r="T108" s="24"/>
      <c r="U108" s="24"/>
      <c r="V108" s="55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24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37"/>
      <c r="R109" s="1"/>
      <c r="S109" s="1"/>
      <c r="T109" s="24"/>
      <c r="U109" s="24"/>
      <c r="V109" s="55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24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37"/>
      <c r="R110" s="1"/>
      <c r="S110" s="1"/>
      <c r="T110" s="24"/>
      <c r="U110" s="24"/>
      <c r="V110" s="55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24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37"/>
      <c r="R111" s="1"/>
      <c r="S111" s="1"/>
      <c r="T111" s="24"/>
      <c r="U111" s="24"/>
      <c r="V111" s="55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24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37"/>
      <c r="R112" s="1"/>
      <c r="S112" s="1"/>
      <c r="T112" s="24"/>
      <c r="U112" s="24"/>
      <c r="V112" s="55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24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37"/>
      <c r="R113" s="1"/>
      <c r="S113" s="1"/>
      <c r="T113" s="24"/>
      <c r="U113" s="24"/>
      <c r="V113" s="55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24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37"/>
      <c r="R114" s="1"/>
      <c r="S114" s="1"/>
      <c r="T114" s="24"/>
      <c r="U114" s="24"/>
      <c r="V114" s="55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24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37"/>
      <c r="R115" s="1"/>
      <c r="S115" s="1"/>
      <c r="T115" s="24"/>
      <c r="U115" s="24"/>
      <c r="V115" s="55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24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37"/>
      <c r="R116" s="1"/>
      <c r="S116" s="1"/>
      <c r="T116" s="24"/>
      <c r="U116" s="24"/>
      <c r="V116" s="55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24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37"/>
      <c r="R117" s="1"/>
      <c r="S117" s="1"/>
      <c r="T117" s="24"/>
      <c r="U117" s="24"/>
      <c r="V117" s="55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24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37"/>
      <c r="R118" s="1"/>
      <c r="S118" s="1"/>
      <c r="T118" s="24"/>
      <c r="U118" s="24"/>
      <c r="V118" s="55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24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37"/>
      <c r="R119" s="1"/>
      <c r="S119" s="1"/>
      <c r="T119" s="24"/>
      <c r="U119" s="24"/>
      <c r="V119" s="55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24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37"/>
      <c r="R120" s="1"/>
      <c r="S120" s="1"/>
      <c r="T120" s="24"/>
      <c r="U120" s="24"/>
      <c r="V120" s="55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24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37"/>
      <c r="R121" s="1"/>
      <c r="S121" s="1"/>
      <c r="T121" s="24"/>
      <c r="U121" s="24"/>
      <c r="V121" s="55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24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37"/>
      <c r="R122" s="1"/>
      <c r="S122" s="1"/>
      <c r="T122" s="24"/>
      <c r="U122" s="24"/>
      <c r="V122" s="55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24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37"/>
      <c r="R123" s="1"/>
      <c r="S123" s="1"/>
      <c r="T123" s="24"/>
      <c r="U123" s="24"/>
      <c r="V123" s="55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24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37"/>
      <c r="R124" s="1"/>
      <c r="S124" s="1"/>
      <c r="T124" s="24"/>
      <c r="U124" s="24"/>
      <c r="V124" s="55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24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37"/>
      <c r="R125" s="1"/>
      <c r="S125" s="1"/>
      <c r="T125" s="24"/>
      <c r="U125" s="24"/>
      <c r="V125" s="55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24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37"/>
      <c r="R126" s="1"/>
      <c r="S126" s="1"/>
      <c r="T126" s="24"/>
      <c r="U126" s="24"/>
      <c r="V126" s="55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24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37"/>
      <c r="R127" s="1"/>
      <c r="S127" s="1"/>
      <c r="T127" s="24"/>
      <c r="U127" s="24"/>
      <c r="V127" s="55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24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37"/>
      <c r="R128" s="1"/>
      <c r="S128" s="1"/>
      <c r="T128" s="24"/>
      <c r="U128" s="24"/>
      <c r="V128" s="55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24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37"/>
      <c r="R129" s="1"/>
      <c r="S129" s="1"/>
      <c r="T129" s="24"/>
      <c r="U129" s="24"/>
      <c r="V129" s="55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24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37"/>
      <c r="R130" s="1"/>
      <c r="S130" s="1"/>
      <c r="T130" s="24"/>
      <c r="U130" s="24"/>
      <c r="V130" s="55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24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37"/>
      <c r="R131" s="1"/>
      <c r="S131" s="1"/>
      <c r="T131" s="24"/>
      <c r="U131" s="24"/>
      <c r="V131" s="55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24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37"/>
      <c r="R132" s="1"/>
      <c r="S132" s="1"/>
      <c r="T132" s="24"/>
      <c r="U132" s="24"/>
      <c r="V132" s="55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24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37"/>
      <c r="R133" s="1"/>
      <c r="S133" s="1"/>
      <c r="T133" s="24"/>
      <c r="U133" s="24"/>
      <c r="V133" s="55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24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37"/>
      <c r="R134" s="1"/>
      <c r="S134" s="1"/>
      <c r="T134" s="24"/>
      <c r="U134" s="24"/>
      <c r="V134" s="55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24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37"/>
      <c r="R135" s="1"/>
      <c r="S135" s="1"/>
      <c r="T135" s="24"/>
      <c r="U135" s="24"/>
      <c r="V135" s="55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5">
      <c r="A136" s="1"/>
      <c r="B136" s="1"/>
      <c r="C136" s="1"/>
      <c r="D136" s="1"/>
      <c r="E136" s="1"/>
      <c r="F136" s="24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37"/>
      <c r="R136" s="1"/>
      <c r="S136" s="1"/>
      <c r="T136" s="24"/>
      <c r="U136" s="24"/>
      <c r="V136" s="55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5">
      <c r="A137" s="1"/>
      <c r="B137" s="1"/>
      <c r="C137" s="1"/>
      <c r="D137" s="1"/>
      <c r="E137" s="1"/>
      <c r="F137" s="24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37"/>
      <c r="R137" s="1"/>
      <c r="S137" s="1"/>
      <c r="T137" s="24"/>
      <c r="U137" s="24"/>
      <c r="V137" s="55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5">
      <c r="A138" s="1"/>
      <c r="B138" s="1"/>
      <c r="C138" s="1"/>
      <c r="D138" s="1"/>
      <c r="E138" s="1"/>
      <c r="F138" s="24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37"/>
      <c r="R138" s="1"/>
      <c r="S138" s="1"/>
      <c r="T138" s="24"/>
      <c r="U138" s="24"/>
      <c r="V138" s="55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5">
      <c r="A139" s="1"/>
      <c r="B139" s="1"/>
      <c r="C139" s="1"/>
      <c r="D139" s="1"/>
      <c r="E139" s="1"/>
      <c r="F139" s="24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37"/>
      <c r="R139" s="1"/>
      <c r="S139" s="1"/>
      <c r="T139" s="24"/>
      <c r="U139" s="24"/>
      <c r="V139" s="55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5">
      <c r="A140" s="1"/>
      <c r="B140" s="1"/>
      <c r="C140" s="1"/>
      <c r="D140" s="1"/>
      <c r="E140" s="1"/>
      <c r="F140" s="24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37"/>
      <c r="R140" s="1"/>
      <c r="S140" s="1"/>
      <c r="T140" s="24"/>
      <c r="U140" s="24"/>
      <c r="V140" s="55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5">
      <c r="A141" s="1"/>
      <c r="B141" s="1"/>
      <c r="C141" s="1"/>
      <c r="D141" s="1"/>
      <c r="E141" s="1"/>
      <c r="F141" s="24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37"/>
      <c r="R141" s="1"/>
      <c r="S141" s="1"/>
      <c r="T141" s="24"/>
      <c r="U141" s="24"/>
      <c r="V141" s="55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5">
      <c r="A142" s="1"/>
      <c r="B142" s="1"/>
      <c r="C142" s="1"/>
      <c r="D142" s="1"/>
      <c r="E142" s="1"/>
      <c r="F142" s="24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37"/>
      <c r="R142" s="1"/>
      <c r="S142" s="1"/>
      <c r="T142" s="24"/>
      <c r="U142" s="24"/>
      <c r="V142" s="55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5">
      <c r="A143" s="1"/>
      <c r="B143" s="1"/>
      <c r="C143" s="1"/>
      <c r="D143" s="1"/>
      <c r="E143" s="1"/>
      <c r="F143" s="24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37"/>
      <c r="R143" s="1"/>
      <c r="S143" s="1"/>
      <c r="T143" s="24"/>
      <c r="U143" s="24"/>
      <c r="V143" s="55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5">
      <c r="A144" s="1"/>
      <c r="B144" s="1"/>
      <c r="C144" s="1"/>
      <c r="D144" s="1"/>
      <c r="E144" s="1"/>
      <c r="F144" s="24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37"/>
      <c r="R144" s="1"/>
      <c r="S144" s="1"/>
      <c r="T144" s="24"/>
      <c r="U144" s="24"/>
      <c r="V144" s="55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5">
      <c r="A145" s="1"/>
      <c r="B145" s="1"/>
      <c r="C145" s="1"/>
      <c r="D145" s="1"/>
      <c r="E145" s="1"/>
      <c r="F145" s="24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37"/>
      <c r="R145" s="1"/>
      <c r="S145" s="1"/>
      <c r="T145" s="24"/>
      <c r="U145" s="24"/>
      <c r="V145" s="55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5">
      <c r="A146" s="1"/>
      <c r="B146" s="1"/>
      <c r="C146" s="1"/>
      <c r="D146" s="1"/>
      <c r="E146" s="1"/>
      <c r="F146" s="24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37"/>
      <c r="R146" s="1"/>
      <c r="S146" s="1"/>
      <c r="T146" s="24"/>
      <c r="U146" s="24"/>
      <c r="V146" s="55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5">
      <c r="A147" s="1"/>
      <c r="B147" s="1"/>
      <c r="C147" s="1"/>
      <c r="D147" s="1"/>
      <c r="E147" s="1"/>
      <c r="F147" s="24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37"/>
      <c r="R147" s="1"/>
      <c r="S147" s="1"/>
      <c r="T147" s="24"/>
      <c r="U147" s="24"/>
      <c r="V147" s="55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5">
      <c r="A148" s="1"/>
      <c r="B148" s="1"/>
      <c r="C148" s="1"/>
      <c r="D148" s="1"/>
      <c r="E148" s="1"/>
      <c r="F148" s="24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37"/>
      <c r="R148" s="1"/>
      <c r="S148" s="1"/>
      <c r="T148" s="24"/>
      <c r="U148" s="24"/>
      <c r="V148" s="55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5">
      <c r="A149" s="1"/>
      <c r="B149" s="1"/>
      <c r="C149" s="1"/>
      <c r="D149" s="1"/>
      <c r="E149" s="1"/>
      <c r="F149" s="24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37"/>
      <c r="R149" s="1"/>
      <c r="S149" s="1"/>
      <c r="T149" s="24"/>
      <c r="U149" s="24"/>
      <c r="V149" s="55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5">
      <c r="A150" s="1"/>
      <c r="B150" s="1"/>
      <c r="C150" s="1"/>
      <c r="D150" s="1"/>
      <c r="E150" s="1"/>
      <c r="F150" s="24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37"/>
      <c r="R150" s="1"/>
      <c r="S150" s="1"/>
      <c r="T150" s="24"/>
      <c r="U150" s="24"/>
      <c r="V150" s="55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5">
      <c r="A151" s="1"/>
      <c r="B151" s="1"/>
      <c r="C151" s="1"/>
      <c r="D151" s="1"/>
      <c r="E151" s="1"/>
      <c r="F151" s="24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37"/>
      <c r="R151" s="1"/>
      <c r="S151" s="1"/>
      <c r="T151" s="24"/>
      <c r="U151" s="24"/>
      <c r="V151" s="55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5">
      <c r="A152" s="1"/>
      <c r="B152" s="1"/>
      <c r="C152" s="1"/>
      <c r="D152" s="1"/>
      <c r="E152" s="1"/>
      <c r="F152" s="24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37"/>
      <c r="R152" s="1"/>
      <c r="S152" s="1"/>
      <c r="T152" s="24"/>
      <c r="U152" s="24"/>
      <c r="V152" s="55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5">
      <c r="A153" s="1"/>
      <c r="B153" s="1"/>
      <c r="C153" s="1"/>
      <c r="D153" s="1"/>
      <c r="E153" s="1"/>
      <c r="F153" s="24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37"/>
      <c r="R153" s="1"/>
      <c r="S153" s="1"/>
      <c r="T153" s="24"/>
      <c r="U153" s="24"/>
      <c r="V153" s="55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5">
      <c r="A154" s="1"/>
      <c r="B154" s="1"/>
      <c r="C154" s="1"/>
      <c r="D154" s="1"/>
      <c r="E154" s="1"/>
      <c r="F154" s="24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37"/>
      <c r="R154" s="1"/>
      <c r="S154" s="1"/>
      <c r="T154" s="24"/>
      <c r="U154" s="24"/>
      <c r="V154" s="55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5">
      <c r="A155" s="1"/>
      <c r="B155" s="1"/>
      <c r="C155" s="1"/>
      <c r="D155" s="1"/>
      <c r="E155" s="1"/>
      <c r="F155" s="24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37"/>
      <c r="R155" s="1"/>
      <c r="S155" s="1"/>
      <c r="T155" s="24"/>
      <c r="U155" s="24"/>
      <c r="V155" s="55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5">
      <c r="A156" s="1"/>
      <c r="B156" s="1"/>
      <c r="C156" s="1"/>
      <c r="D156" s="1"/>
      <c r="E156" s="1"/>
      <c r="F156" s="24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37"/>
      <c r="R156" s="1"/>
      <c r="S156" s="1"/>
      <c r="T156" s="24"/>
      <c r="U156" s="24"/>
      <c r="V156" s="55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5">
      <c r="A157" s="1"/>
      <c r="B157" s="1"/>
      <c r="C157" s="1"/>
      <c r="D157" s="1"/>
      <c r="E157" s="1"/>
      <c r="F157" s="24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37"/>
      <c r="R157" s="1"/>
      <c r="S157" s="1"/>
      <c r="T157" s="24"/>
      <c r="U157" s="24"/>
      <c r="V157" s="55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5">
      <c r="A158" s="1"/>
      <c r="B158" s="1"/>
      <c r="C158" s="1"/>
      <c r="D158" s="1"/>
      <c r="E158" s="1"/>
      <c r="F158" s="24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37"/>
      <c r="R158" s="1"/>
      <c r="S158" s="1"/>
      <c r="T158" s="24"/>
      <c r="U158" s="24"/>
      <c r="V158" s="55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5">
      <c r="A159" s="1"/>
      <c r="B159" s="1"/>
      <c r="C159" s="1"/>
      <c r="D159" s="1"/>
      <c r="E159" s="1"/>
      <c r="F159" s="24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37"/>
      <c r="R159" s="1"/>
      <c r="S159" s="1"/>
      <c r="T159" s="24"/>
      <c r="U159" s="24"/>
      <c r="V159" s="55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5">
      <c r="A160" s="1"/>
      <c r="B160" s="1"/>
      <c r="C160" s="1"/>
      <c r="D160" s="1"/>
      <c r="E160" s="1"/>
      <c r="F160" s="24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37"/>
      <c r="R160" s="1"/>
      <c r="S160" s="1"/>
      <c r="T160" s="24"/>
      <c r="U160" s="24"/>
      <c r="V160" s="55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5">
      <c r="A161" s="1"/>
      <c r="B161" s="1"/>
      <c r="C161" s="1"/>
      <c r="D161" s="1"/>
      <c r="E161" s="1"/>
      <c r="F161" s="24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37"/>
      <c r="R161" s="1"/>
      <c r="S161" s="1"/>
      <c r="T161" s="24"/>
      <c r="U161" s="24"/>
      <c r="V161" s="55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5">
      <c r="A162" s="1"/>
      <c r="B162" s="1"/>
      <c r="C162" s="1"/>
      <c r="D162" s="1"/>
      <c r="E162" s="1"/>
      <c r="F162" s="24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37"/>
      <c r="R162" s="1"/>
      <c r="S162" s="1"/>
      <c r="T162" s="24"/>
      <c r="U162" s="24"/>
      <c r="V162" s="55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5">
      <c r="A163" s="1"/>
      <c r="B163" s="1"/>
      <c r="C163" s="1"/>
      <c r="D163" s="1"/>
      <c r="E163" s="1"/>
      <c r="F163" s="24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37"/>
      <c r="R163" s="1"/>
      <c r="S163" s="1"/>
      <c r="T163" s="24"/>
      <c r="U163" s="24"/>
      <c r="V163" s="55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5">
      <c r="A164" s="1"/>
      <c r="B164" s="1"/>
      <c r="C164" s="1"/>
      <c r="D164" s="1"/>
      <c r="E164" s="1"/>
      <c r="F164" s="24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37"/>
      <c r="R164" s="1"/>
      <c r="S164" s="1"/>
      <c r="T164" s="24"/>
      <c r="U164" s="24"/>
      <c r="V164" s="55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5">
      <c r="A165" s="1"/>
      <c r="B165" s="1"/>
      <c r="C165" s="1"/>
      <c r="D165" s="1"/>
      <c r="E165" s="1"/>
      <c r="F165" s="24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37"/>
      <c r="R165" s="1"/>
      <c r="S165" s="1"/>
      <c r="T165" s="24"/>
      <c r="U165" s="24"/>
      <c r="V165" s="55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5">
      <c r="A166" s="1"/>
      <c r="B166" s="1"/>
      <c r="C166" s="1"/>
      <c r="D166" s="1"/>
      <c r="E166" s="1"/>
      <c r="F166" s="24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37"/>
      <c r="R166" s="1"/>
      <c r="S166" s="1"/>
      <c r="T166" s="24"/>
      <c r="U166" s="24"/>
      <c r="V166" s="55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5">
      <c r="A167" s="1"/>
      <c r="B167" s="1"/>
      <c r="C167" s="1"/>
      <c r="D167" s="1"/>
      <c r="E167" s="1"/>
      <c r="F167" s="24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37"/>
      <c r="R167" s="1"/>
      <c r="S167" s="1"/>
      <c r="T167" s="24"/>
      <c r="U167" s="24"/>
      <c r="V167" s="55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5">
      <c r="A168" s="1"/>
      <c r="B168" s="1"/>
      <c r="C168" s="1"/>
      <c r="D168" s="1"/>
      <c r="E168" s="1"/>
      <c r="F168" s="24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37"/>
      <c r="R168" s="1"/>
      <c r="S168" s="1"/>
      <c r="T168" s="24"/>
      <c r="U168" s="24"/>
      <c r="V168" s="55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5">
      <c r="A169" s="1"/>
      <c r="B169" s="1"/>
      <c r="C169" s="1"/>
      <c r="D169" s="1"/>
      <c r="E169" s="1"/>
      <c r="F169" s="24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37"/>
      <c r="R169" s="1"/>
      <c r="S169" s="1"/>
      <c r="T169" s="24"/>
      <c r="U169" s="24"/>
      <c r="V169" s="55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5">
      <c r="A170" s="1"/>
      <c r="B170" s="1"/>
      <c r="C170" s="1"/>
      <c r="D170" s="1"/>
      <c r="E170" s="1"/>
      <c r="F170" s="24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37"/>
      <c r="R170" s="1"/>
      <c r="S170" s="1"/>
      <c r="T170" s="24"/>
      <c r="U170" s="24"/>
      <c r="V170" s="55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5">
      <c r="A171" s="1"/>
      <c r="B171" s="1"/>
      <c r="C171" s="1"/>
      <c r="D171" s="1"/>
      <c r="E171" s="1"/>
      <c r="F171" s="24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37"/>
      <c r="R171" s="1"/>
      <c r="S171" s="1"/>
      <c r="T171" s="24"/>
      <c r="U171" s="24"/>
      <c r="V171" s="55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36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8"/>
      <c r="B1" s="85" t="s">
        <v>43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65"/>
      <c r="Y1" s="88"/>
      <c r="Z1" s="88"/>
      <c r="AA1" s="88"/>
      <c r="AB1" s="88"/>
      <c r="AC1" s="88"/>
      <c r="AD1" s="88"/>
    </row>
    <row r="2" spans="1:30" x14ac:dyDescent="0.25">
      <c r="A2" s="8"/>
      <c r="B2" s="10" t="s">
        <v>35</v>
      </c>
      <c r="C2" s="4" t="s">
        <v>37</v>
      </c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68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44</v>
      </c>
      <c r="C3" s="22" t="s">
        <v>45</v>
      </c>
      <c r="D3" s="92" t="s">
        <v>46</v>
      </c>
      <c r="E3" s="93" t="s">
        <v>1</v>
      </c>
      <c r="F3" s="24"/>
      <c r="G3" s="94" t="s">
        <v>47</v>
      </c>
      <c r="H3" s="95" t="s">
        <v>48</v>
      </c>
      <c r="I3" s="95" t="s">
        <v>30</v>
      </c>
      <c r="J3" s="17" t="s">
        <v>49</v>
      </c>
      <c r="K3" s="96" t="s">
        <v>50</v>
      </c>
      <c r="L3" s="96" t="s">
        <v>51</v>
      </c>
      <c r="M3" s="94" t="s">
        <v>52</v>
      </c>
      <c r="N3" s="94" t="s">
        <v>29</v>
      </c>
      <c r="O3" s="95" t="s">
        <v>53</v>
      </c>
      <c r="P3" s="94" t="s">
        <v>48</v>
      </c>
      <c r="Q3" s="94" t="s">
        <v>3</v>
      </c>
      <c r="R3" s="94">
        <v>1</v>
      </c>
      <c r="S3" s="94">
        <v>2</v>
      </c>
      <c r="T3" s="94">
        <v>3</v>
      </c>
      <c r="U3" s="94" t="s">
        <v>54</v>
      </c>
      <c r="V3" s="17" t="s">
        <v>21</v>
      </c>
      <c r="W3" s="16" t="s">
        <v>55</v>
      </c>
      <c r="X3" s="16" t="s">
        <v>56</v>
      </c>
      <c r="Y3" s="88"/>
      <c r="Z3" s="88"/>
      <c r="AA3" s="88"/>
      <c r="AB3" s="88"/>
      <c r="AC3" s="88"/>
      <c r="AD3" s="88"/>
    </row>
    <row r="4" spans="1:30" x14ac:dyDescent="0.25">
      <c r="A4" s="8"/>
      <c r="B4" s="104" t="s">
        <v>58</v>
      </c>
      <c r="C4" s="105" t="s">
        <v>59</v>
      </c>
      <c r="D4" s="106" t="s">
        <v>57</v>
      </c>
      <c r="E4" s="107" t="s">
        <v>34</v>
      </c>
      <c r="F4" s="45"/>
      <c r="G4" s="108"/>
      <c r="H4" s="109"/>
      <c r="I4" s="108">
        <v>1</v>
      </c>
      <c r="J4" s="110" t="s">
        <v>62</v>
      </c>
      <c r="K4" s="110">
        <v>6</v>
      </c>
      <c r="L4" s="110"/>
      <c r="M4" s="110">
        <v>1</v>
      </c>
      <c r="N4" s="108"/>
      <c r="O4" s="109">
        <v>1</v>
      </c>
      <c r="P4" s="108">
        <v>1</v>
      </c>
      <c r="Q4" s="111" t="s">
        <v>63</v>
      </c>
      <c r="R4" s="111"/>
      <c r="S4" s="111" t="s">
        <v>64</v>
      </c>
      <c r="T4" s="111" t="s">
        <v>65</v>
      </c>
      <c r="U4" s="111" t="s">
        <v>65</v>
      </c>
      <c r="V4" s="112">
        <v>0.4</v>
      </c>
      <c r="W4" s="113" t="s">
        <v>60</v>
      </c>
      <c r="X4" s="114" t="s">
        <v>61</v>
      </c>
      <c r="Y4" s="88"/>
      <c r="Z4" s="88"/>
      <c r="AA4" s="88"/>
      <c r="AB4" s="88"/>
      <c r="AC4" s="88"/>
      <c r="AD4" s="88"/>
    </row>
    <row r="5" spans="1:30" x14ac:dyDescent="0.25">
      <c r="A5" s="23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8"/>
      <c r="Z5" s="88"/>
      <c r="AA5" s="88"/>
      <c r="AB5" s="88"/>
      <c r="AC5" s="88"/>
      <c r="AD5" s="88"/>
    </row>
    <row r="6" spans="1:30" x14ac:dyDescent="0.25">
      <c r="A6" s="23"/>
      <c r="B6" s="98"/>
      <c r="C6" s="1"/>
      <c r="D6" s="98"/>
      <c r="E6" s="99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8"/>
      <c r="Z6" s="88"/>
      <c r="AA6" s="88"/>
      <c r="AB6" s="88"/>
      <c r="AC6" s="88"/>
      <c r="AD6" s="88"/>
    </row>
    <row r="7" spans="1:30" x14ac:dyDescent="0.25">
      <c r="A7" s="23"/>
      <c r="B7" s="98"/>
      <c r="C7" s="1"/>
      <c r="D7" s="98"/>
      <c r="E7" s="99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8"/>
      <c r="Z7" s="88"/>
      <c r="AA7" s="88"/>
      <c r="AB7" s="88"/>
      <c r="AC7" s="88"/>
      <c r="AD7" s="88"/>
    </row>
    <row r="8" spans="1:30" x14ac:dyDescent="0.25">
      <c r="A8" s="23"/>
      <c r="B8" s="98"/>
      <c r="C8" s="1"/>
      <c r="D8" s="98"/>
      <c r="E8" s="99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8"/>
      <c r="Z8" s="88"/>
      <c r="AA8" s="88"/>
      <c r="AB8" s="88"/>
      <c r="AC8" s="88"/>
      <c r="AD8" s="88"/>
    </row>
    <row r="9" spans="1:30" x14ac:dyDescent="0.25">
      <c r="A9" s="23"/>
      <c r="B9" s="98"/>
      <c r="C9" s="1"/>
      <c r="D9" s="98"/>
      <c r="E9" s="99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8"/>
      <c r="Z9" s="88"/>
      <c r="AA9" s="88"/>
      <c r="AB9" s="88"/>
      <c r="AC9" s="88"/>
      <c r="AD9" s="88"/>
    </row>
    <row r="10" spans="1:30" x14ac:dyDescent="0.25">
      <c r="A10" s="23"/>
      <c r="B10" s="98"/>
      <c r="C10" s="1"/>
      <c r="D10" s="98"/>
      <c r="E10" s="99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8"/>
      <c r="Z10" s="88"/>
      <c r="AA10" s="88"/>
      <c r="AB10" s="88"/>
      <c r="AC10" s="88"/>
      <c r="AD10" s="88"/>
    </row>
    <row r="11" spans="1:30" x14ac:dyDescent="0.25">
      <c r="A11" s="23"/>
      <c r="B11" s="98"/>
      <c r="C11" s="1"/>
      <c r="D11" s="98"/>
      <c r="E11" s="99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8"/>
      <c r="Z11" s="88"/>
      <c r="AA11" s="88"/>
      <c r="AB11" s="88"/>
      <c r="AC11" s="88"/>
      <c r="AD11" s="88"/>
    </row>
    <row r="12" spans="1:30" x14ac:dyDescent="0.25">
      <c r="A12" s="23"/>
      <c r="B12" s="98"/>
      <c r="C12" s="1"/>
      <c r="D12" s="98"/>
      <c r="E12" s="99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8"/>
      <c r="Z12" s="88"/>
      <c r="AA12" s="88"/>
      <c r="AB12" s="88"/>
      <c r="AC12" s="88"/>
      <c r="AD12" s="88"/>
    </row>
    <row r="13" spans="1:30" x14ac:dyDescent="0.25">
      <c r="A13" s="23"/>
      <c r="B13" s="98"/>
      <c r="C13" s="1"/>
      <c r="D13" s="98"/>
      <c r="E13" s="99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8"/>
      <c r="Z13" s="88"/>
      <c r="AA13" s="88"/>
      <c r="AB13" s="88"/>
      <c r="AC13" s="88"/>
      <c r="AD13" s="88"/>
    </row>
    <row r="14" spans="1:30" x14ac:dyDescent="0.25">
      <c r="A14" s="23"/>
      <c r="B14" s="98"/>
      <c r="C14" s="1"/>
      <c r="D14" s="98"/>
      <c r="E14" s="99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8"/>
      <c r="Z14" s="88"/>
      <c r="AA14" s="88"/>
      <c r="AB14" s="88"/>
      <c r="AC14" s="88"/>
      <c r="AD14" s="88"/>
    </row>
    <row r="15" spans="1:30" x14ac:dyDescent="0.25">
      <c r="A15" s="23"/>
      <c r="B15" s="98"/>
      <c r="C15" s="1"/>
      <c r="D15" s="98"/>
      <c r="E15" s="99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8"/>
      <c r="Z15" s="88"/>
      <c r="AA15" s="88"/>
      <c r="AB15" s="88"/>
      <c r="AC15" s="88"/>
      <c r="AD15" s="88"/>
    </row>
    <row r="16" spans="1:30" x14ac:dyDescent="0.25">
      <c r="A16" s="23"/>
      <c r="B16" s="98"/>
      <c r="C16" s="1"/>
      <c r="D16" s="98"/>
      <c r="E16" s="99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98"/>
      <c r="C17" s="1"/>
      <c r="D17" s="98"/>
      <c r="E17" s="99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98"/>
      <c r="C18" s="1"/>
      <c r="D18" s="98"/>
      <c r="E18" s="99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98"/>
      <c r="C19" s="1"/>
      <c r="D19" s="98"/>
      <c r="E19" s="99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98"/>
      <c r="C20" s="1"/>
      <c r="D20" s="98"/>
      <c r="E20" s="99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98"/>
      <c r="C21" s="1"/>
      <c r="D21" s="98"/>
      <c r="E21" s="99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98"/>
      <c r="C22" s="1"/>
      <c r="D22" s="98"/>
      <c r="E22" s="99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98"/>
      <c r="C23" s="1"/>
      <c r="D23" s="98"/>
      <c r="E23" s="99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98"/>
      <c r="C24" s="1"/>
      <c r="D24" s="98"/>
      <c r="E24" s="99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98"/>
      <c r="C25" s="1"/>
      <c r="D25" s="98"/>
      <c r="E25" s="99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98"/>
      <c r="C26" s="1"/>
      <c r="D26" s="98"/>
      <c r="E26" s="99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98"/>
      <c r="C27" s="1"/>
      <c r="D27" s="98"/>
      <c r="E27" s="99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98"/>
      <c r="C28" s="1"/>
      <c r="D28" s="98"/>
      <c r="E28" s="9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98"/>
      <c r="C29" s="1"/>
      <c r="D29" s="98"/>
      <c r="E29" s="9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98"/>
      <c r="C30" s="1"/>
      <c r="D30" s="98"/>
      <c r="E30" s="9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98"/>
      <c r="C31" s="1"/>
      <c r="D31" s="98"/>
      <c r="E31" s="9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98"/>
      <c r="C32" s="1"/>
      <c r="D32" s="98"/>
      <c r="E32" s="9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98"/>
      <c r="C33" s="1"/>
      <c r="D33" s="98"/>
      <c r="E33" s="9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98"/>
      <c r="C34" s="1"/>
      <c r="D34" s="98"/>
      <c r="E34" s="9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98"/>
      <c r="C35" s="1"/>
      <c r="D35" s="98"/>
      <c r="E35" s="9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8"/>
      <c r="X35" s="1"/>
      <c r="Y35" s="88"/>
      <c r="Z35" s="88"/>
      <c r="AA35" s="88"/>
      <c r="AB35" s="88"/>
      <c r="AC35" s="88"/>
      <c r="AD3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2019-07-08T21:33:30Z</dcterms:modified>
</cp:coreProperties>
</file>