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/>
  <c r="N17" i="1" s="1"/>
  <c r="S12" i="1"/>
  <c r="H17" i="1"/>
  <c r="R12" i="1"/>
  <c r="G17" i="1"/>
  <c r="Q12" i="1"/>
  <c r="F17" i="1"/>
  <c r="P12" i="1"/>
  <c r="E17" i="1"/>
  <c r="M12" i="1"/>
  <c r="L12" i="1"/>
  <c r="K12" i="1"/>
  <c r="J12" i="1"/>
  <c r="I12" i="1"/>
  <c r="H12" i="1"/>
  <c r="H16" i="1" s="1"/>
  <c r="H19" i="1" s="1"/>
  <c r="G12" i="1"/>
  <c r="G16" i="1" s="1"/>
  <c r="G19" i="1" s="1"/>
  <c r="F12" i="1"/>
  <c r="F16" i="1" s="1"/>
  <c r="F19" i="1" s="1"/>
  <c r="E12" i="1"/>
  <c r="E16" i="1" s="1"/>
  <c r="D13" i="1"/>
  <c r="L17" i="1"/>
  <c r="I16" i="1"/>
  <c r="M16" i="1" s="1"/>
  <c r="K17" i="1" l="1"/>
  <c r="O16" i="1"/>
  <c r="O19" i="1" s="1"/>
  <c r="N12" i="1"/>
  <c r="N16" i="1" s="1"/>
  <c r="I19" i="1"/>
  <c r="N19" i="1" s="1"/>
  <c r="M17" i="1"/>
  <c r="K16" i="1"/>
  <c r="E19" i="1"/>
  <c r="L16" i="1"/>
  <c r="L19" i="1" l="1"/>
  <c r="M19" i="1"/>
  <c r="K19" i="1"/>
</calcChain>
</file>

<file path=xl/sharedStrings.xml><?xml version="1.0" encoding="utf-8"?>
<sst xmlns="http://schemas.openxmlformats.org/spreadsheetml/2006/main" count="91" uniqueCount="60">
  <si>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</si>
  <si>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</si>
  <si>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</si>
  <si>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</si>
  <si>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</si>
  <si>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</si>
  <si>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</si>
  <si>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</si>
  <si>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</si>
  <si>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</si>
  <si>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</si>
  <si>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</si>
  <si>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</si>
  <si>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</si>
  <si>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</si>
  <si>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</si>
  <si>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</si>
  <si>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</si>
  <si>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</si>
  <si>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</si>
  <si>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</si>
  <si>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</si>
  <si>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</si>
  <si>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</si>
  <si>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</si>
  <si>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</si>
  <si>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</si>
  <si>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</si>
  <si>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</si>
  <si>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</si>
  <si>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</si>
  <si>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</si>
  <si>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</si>
  <si>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</si>
  <si>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</si>
  <si>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</si>
  <si>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</si>
  <si>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</si>
  <si>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Paula Haapakoski</t>
  </si>
  <si>
    <t>SiiPe</t>
  </si>
  <si>
    <t>6.</t>
  </si>
  <si>
    <t>8.</t>
  </si>
  <si>
    <t>30.5.1983</t>
  </si>
  <si>
    <t>SiiPe  2</t>
  </si>
  <si>
    <t>suomensarja</t>
  </si>
  <si>
    <t>ykköspesis</t>
  </si>
  <si>
    <t>ViU</t>
  </si>
  <si>
    <t>NeNu</t>
  </si>
  <si>
    <t>YK</t>
  </si>
  <si>
    <t>SiiPe = Siilinjärven Pesis  (1987)</t>
  </si>
  <si>
    <t>YK = Ylivieskan Kuula  (1909)</t>
  </si>
  <si>
    <t>NeNu = Nerkoon Nuorisoseuran Pesis  (1992)</t>
  </si>
  <si>
    <t>ViU = Viinijärven Urheilijat  (1914)</t>
  </si>
  <si>
    <t>15.06. 2005  SiiPe - Lippo  2-1  (5-4, 1-5, 1-0)</t>
  </si>
  <si>
    <t xml:space="preserve">  22 v   0 kk 16 pv</t>
  </si>
  <si>
    <t>7.  ottelu</t>
  </si>
  <si>
    <t>29.07. 2005  SiiPe - SoJy  2-0  (3-2, 12-2)</t>
  </si>
  <si>
    <t xml:space="preserve">  22 v   1 kk 29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</si>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</sst>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9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5" customWidth="1"/>
    <col min="28" max="28" width="5.7109375" style="80" customWidth="1"/>
    <col min="29" max="31" width="5.7109375" style="25" customWidth="1"/>
    <col min="32" max="32" width="14.140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2001</v>
      </c>
      <c r="C4" s="81"/>
      <c r="D4" s="82" t="s">
        <v>48</v>
      </c>
      <c r="E4" s="81"/>
      <c r="F4" s="83" t="s">
        <v>44</v>
      </c>
      <c r="G4" s="81"/>
      <c r="H4" s="81"/>
      <c r="I4" s="81"/>
      <c r="J4" s="81"/>
      <c r="K4" s="81"/>
      <c r="L4" s="81"/>
      <c r="M4" s="81"/>
      <c r="N4" s="8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1">
        <v>2002</v>
      </c>
      <c r="C5" s="81"/>
      <c r="D5" s="82" t="s">
        <v>48</v>
      </c>
      <c r="E5" s="81"/>
      <c r="F5" s="83" t="s">
        <v>44</v>
      </c>
      <c r="G5" s="81"/>
      <c r="H5" s="81"/>
      <c r="I5" s="81"/>
      <c r="J5" s="81"/>
      <c r="K5" s="81"/>
      <c r="L5" s="81"/>
      <c r="M5" s="81"/>
      <c r="N5" s="8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5">
        <v>2003</v>
      </c>
      <c r="C6" s="85"/>
      <c r="D6" s="86" t="s">
        <v>43</v>
      </c>
      <c r="E6" s="85"/>
      <c r="F6" s="88" t="s">
        <v>45</v>
      </c>
      <c r="G6" s="90"/>
      <c r="H6" s="89"/>
      <c r="I6" s="85"/>
      <c r="J6" s="85"/>
      <c r="K6" s="85"/>
      <c r="L6" s="85"/>
      <c r="M6" s="85"/>
      <c r="N6" s="87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85">
        <v>2004</v>
      </c>
      <c r="C7" s="85"/>
      <c r="D7" s="86" t="s">
        <v>47</v>
      </c>
      <c r="E7" s="85"/>
      <c r="F7" s="88" t="s">
        <v>45</v>
      </c>
      <c r="G7" s="90"/>
      <c r="H7" s="89"/>
      <c r="I7" s="85"/>
      <c r="J7" s="85"/>
      <c r="K7" s="85"/>
      <c r="L7" s="85"/>
      <c r="M7" s="85"/>
      <c r="N7" s="87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85">
        <v>2005</v>
      </c>
      <c r="C8" s="85"/>
      <c r="D8" s="86" t="s">
        <v>46</v>
      </c>
      <c r="E8" s="85"/>
      <c r="F8" s="88" t="s">
        <v>45</v>
      </c>
      <c r="G8" s="90"/>
      <c r="H8" s="89"/>
      <c r="I8" s="85"/>
      <c r="J8" s="85"/>
      <c r="K8" s="85"/>
      <c r="L8" s="85"/>
      <c r="M8" s="85"/>
      <c r="N8" s="87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2005</v>
      </c>
      <c r="C9" s="26" t="s">
        <v>40</v>
      </c>
      <c r="D9" s="27" t="s">
        <v>39</v>
      </c>
      <c r="E9" s="26">
        <v>9</v>
      </c>
      <c r="F9" s="26">
        <v>1</v>
      </c>
      <c r="G9" s="26">
        <v>5</v>
      </c>
      <c r="H9" s="26">
        <v>1</v>
      </c>
      <c r="I9" s="26">
        <v>15</v>
      </c>
      <c r="J9" s="26">
        <v>1</v>
      </c>
      <c r="K9" s="26">
        <v>2</v>
      </c>
      <c r="L9" s="26">
        <v>6</v>
      </c>
      <c r="M9" s="26">
        <v>6</v>
      </c>
      <c r="N9" s="28">
        <v>0.41699999999999998</v>
      </c>
      <c r="O9" s="24">
        <f>PRODUCT(I9/N9)</f>
        <v>35.971223021582738</v>
      </c>
      <c r="P9" s="26">
        <v>6</v>
      </c>
      <c r="Q9" s="26">
        <v>1</v>
      </c>
      <c r="R9" s="26">
        <v>1</v>
      </c>
      <c r="S9" s="26">
        <v>2</v>
      </c>
      <c r="T9" s="26">
        <v>11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81">
        <v>2006</v>
      </c>
      <c r="C10" s="81"/>
      <c r="D10" s="82" t="s">
        <v>43</v>
      </c>
      <c r="E10" s="81"/>
      <c r="F10" s="83" t="s">
        <v>44</v>
      </c>
      <c r="G10" s="81"/>
      <c r="H10" s="81"/>
      <c r="I10" s="81"/>
      <c r="J10" s="81"/>
      <c r="K10" s="81"/>
      <c r="L10" s="81"/>
      <c r="M10" s="81"/>
      <c r="N10" s="84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2006</v>
      </c>
      <c r="C11" s="26" t="s">
        <v>41</v>
      </c>
      <c r="D11" s="27" t="s">
        <v>39</v>
      </c>
      <c r="E11" s="26">
        <v>10</v>
      </c>
      <c r="F11" s="26">
        <v>0</v>
      </c>
      <c r="G11" s="26">
        <v>2</v>
      </c>
      <c r="H11" s="26">
        <v>0</v>
      </c>
      <c r="I11" s="26">
        <v>9</v>
      </c>
      <c r="J11" s="26">
        <v>4</v>
      </c>
      <c r="K11" s="26">
        <v>2</v>
      </c>
      <c r="L11" s="26">
        <v>1</v>
      </c>
      <c r="M11" s="26">
        <v>2</v>
      </c>
      <c r="N11" s="28">
        <v>0.28100000000000003</v>
      </c>
      <c r="O11" s="24">
        <f>PRODUCT(I11/N11)</f>
        <v>32.028469750889677</v>
      </c>
      <c r="P11" s="26">
        <v>4</v>
      </c>
      <c r="Q11" s="26">
        <v>1</v>
      </c>
      <c r="R11" s="26">
        <v>4</v>
      </c>
      <c r="S11" s="26">
        <v>1</v>
      </c>
      <c r="T11" s="26">
        <v>8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19</v>
      </c>
      <c r="F12" s="18">
        <f>SUM(F4:F11)</f>
        <v>1</v>
      </c>
      <c r="G12" s="18">
        <f>SUM(G4:G11)</f>
        <v>7</v>
      </c>
      <c r="H12" s="18">
        <f>SUM(H4:H11)</f>
        <v>1</v>
      </c>
      <c r="I12" s="18">
        <f>SUM(I4:I11)</f>
        <v>24</v>
      </c>
      <c r="J12" s="18">
        <f>SUM(J4:J11)</f>
        <v>5</v>
      </c>
      <c r="K12" s="18">
        <f>SUM(K4:K11)</f>
        <v>4</v>
      </c>
      <c r="L12" s="18">
        <f>SUM(L4:L11)</f>
        <v>7</v>
      </c>
      <c r="M12" s="18">
        <f>SUM(M4:M11)</f>
        <v>8</v>
      </c>
      <c r="N12" s="30">
        <f>PRODUCT(I12/O12)</f>
        <v>0.35294277108433736</v>
      </c>
      <c r="O12" s="31">
        <f t="shared" ref="O12:AE12" si="0">SUM(O4:O11)</f>
        <v>67.999692772472415</v>
      </c>
      <c r="P12" s="18">
        <f t="shared" si="0"/>
        <v>10</v>
      </c>
      <c r="Q12" s="18">
        <f t="shared" si="0"/>
        <v>2</v>
      </c>
      <c r="R12" s="18">
        <f t="shared" si="0"/>
        <v>5</v>
      </c>
      <c r="S12" s="18">
        <f t="shared" si="0"/>
        <v>3</v>
      </c>
      <c r="T12" s="18">
        <f t="shared" si="0"/>
        <v>19</v>
      </c>
      <c r="U12" s="18">
        <f t="shared" si="0"/>
        <v>0</v>
      </c>
      <c r="V12" s="18">
        <f t="shared" si="0"/>
        <v>0</v>
      </c>
      <c r="W12" s="18">
        <f t="shared" si="0"/>
        <v>0</v>
      </c>
      <c r="X12" s="18">
        <f t="shared" si="0"/>
        <v>0</v>
      </c>
      <c r="Y12" s="18">
        <f t="shared" si="0"/>
        <v>0</v>
      </c>
      <c r="Z12" s="18">
        <f t="shared" si="0"/>
        <v>0</v>
      </c>
      <c r="AA12" s="18">
        <f t="shared" si="0"/>
        <v>0</v>
      </c>
      <c r="AB12" s="18">
        <f t="shared" si="0"/>
        <v>0</v>
      </c>
      <c r="AC12" s="18">
        <f t="shared" si="0"/>
        <v>0</v>
      </c>
      <c r="AD12" s="18">
        <f t="shared" si="0"/>
        <v>0</v>
      </c>
      <c r="AE12" s="18">
        <f t="shared" si="0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20.666666666666664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40"/>
      <c r="T15" s="40"/>
      <c r="U15" s="40"/>
      <c r="V15" s="40"/>
      <c r="W15" s="40"/>
      <c r="X15" s="12"/>
      <c r="Y15" s="12"/>
      <c r="Z15" s="12"/>
      <c r="AA15" s="12"/>
      <c r="AB15" s="12"/>
      <c r="AC15" s="12"/>
      <c r="AD15" s="12"/>
      <c r="AE15" s="4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19</v>
      </c>
      <c r="F16" s="26">
        <f>PRODUCT(F12)</f>
        <v>1</v>
      </c>
      <c r="G16" s="26">
        <f>PRODUCT(G12)</f>
        <v>7</v>
      </c>
      <c r="H16" s="26">
        <f>PRODUCT(H12)</f>
        <v>1</v>
      </c>
      <c r="I16" s="26">
        <f>PRODUCT(I12)</f>
        <v>24</v>
      </c>
      <c r="J16" s="1"/>
      <c r="K16" s="43">
        <f>PRODUCT((F16+G16)/E16)</f>
        <v>0.42105263157894735</v>
      </c>
      <c r="L16" s="43">
        <f>PRODUCT(H16/E16)</f>
        <v>5.2631578947368418E-2</v>
      </c>
      <c r="M16" s="43">
        <f>PRODUCT(I16/E16)</f>
        <v>1.263157894736842</v>
      </c>
      <c r="N16" s="28">
        <f>PRODUCT(N12)</f>
        <v>0.35294277108433736</v>
      </c>
      <c r="O16" s="24">
        <f>PRODUCT(O12)</f>
        <v>67.999692772472415</v>
      </c>
      <c r="P16" s="44" t="s">
        <v>33</v>
      </c>
      <c r="Q16" s="45"/>
      <c r="R16" s="46" t="s">
        <v>53</v>
      </c>
      <c r="S16" s="46"/>
      <c r="T16" s="46"/>
      <c r="U16" s="46"/>
      <c r="V16" s="46"/>
      <c r="W16" s="46"/>
      <c r="X16" s="46"/>
      <c r="Y16" s="46"/>
      <c r="Z16" s="47" t="s">
        <v>36</v>
      </c>
      <c r="AA16" s="48"/>
      <c r="AB16" s="91" t="s">
        <v>54</v>
      </c>
      <c r="AC16" s="48"/>
      <c r="AD16" s="48"/>
      <c r="AE16" s="4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0" t="s">
        <v>18</v>
      </c>
      <c r="C17" s="51"/>
      <c r="D17" s="52"/>
      <c r="E17" s="26">
        <f>PRODUCT(P12)</f>
        <v>10</v>
      </c>
      <c r="F17" s="26">
        <f>PRODUCT(Q12)</f>
        <v>2</v>
      </c>
      <c r="G17" s="26">
        <f>PRODUCT(R12)</f>
        <v>5</v>
      </c>
      <c r="H17" s="26">
        <f>PRODUCT(S12)</f>
        <v>3</v>
      </c>
      <c r="I17" s="26">
        <f>PRODUCT(T12)</f>
        <v>19</v>
      </c>
      <c r="J17" s="1"/>
      <c r="K17" s="43">
        <f>PRODUCT((F17+G17)/E17)</f>
        <v>0.7</v>
      </c>
      <c r="L17" s="43">
        <f>PRODUCT(H17/E17)</f>
        <v>0.3</v>
      </c>
      <c r="M17" s="43">
        <f>PRODUCT(I17/E17)</f>
        <v>1.9</v>
      </c>
      <c r="N17" s="28">
        <f>PRODUCT(I17/O17)</f>
        <v>0.42222222222222222</v>
      </c>
      <c r="O17" s="53">
        <v>45</v>
      </c>
      <c r="P17" s="54" t="s">
        <v>58</v>
      </c>
      <c r="Q17" s="55"/>
      <c r="R17" s="56" t="s">
        <v>53</v>
      </c>
      <c r="S17" s="56"/>
      <c r="T17" s="56"/>
      <c r="U17" s="56"/>
      <c r="V17" s="56"/>
      <c r="W17" s="56"/>
      <c r="X17" s="56"/>
      <c r="Y17" s="56"/>
      <c r="Z17" s="57" t="s">
        <v>36</v>
      </c>
      <c r="AA17" s="58"/>
      <c r="AB17" s="92" t="s">
        <v>54</v>
      </c>
      <c r="AC17" s="58"/>
      <c r="AD17" s="58"/>
      <c r="AE17" s="59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60" t="s">
        <v>19</v>
      </c>
      <c r="C18" s="61"/>
      <c r="D18" s="62"/>
      <c r="E18" s="29"/>
      <c r="F18" s="29"/>
      <c r="G18" s="29"/>
      <c r="H18" s="29"/>
      <c r="I18" s="29"/>
      <c r="J18" s="1"/>
      <c r="K18" s="63"/>
      <c r="L18" s="63"/>
      <c r="M18" s="63"/>
      <c r="N18" s="64"/>
      <c r="O18" s="24"/>
      <c r="P18" s="54" t="s">
        <v>59</v>
      </c>
      <c r="Q18" s="55"/>
      <c r="R18" s="56" t="s">
        <v>56</v>
      </c>
      <c r="S18" s="56"/>
      <c r="T18" s="56"/>
      <c r="U18" s="56"/>
      <c r="V18" s="56"/>
      <c r="W18" s="56"/>
      <c r="X18" s="56"/>
      <c r="Y18" s="56"/>
      <c r="Z18" s="57" t="s">
        <v>55</v>
      </c>
      <c r="AA18" s="58"/>
      <c r="AB18" s="92" t="s">
        <v>57</v>
      </c>
      <c r="AC18" s="58"/>
      <c r="AD18" s="58"/>
      <c r="AE18" s="59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5" t="s">
        <v>20</v>
      </c>
      <c r="C19" s="66"/>
      <c r="D19" s="67"/>
      <c r="E19" s="18">
        <f>SUM(E16:E18)</f>
        <v>29</v>
      </c>
      <c r="F19" s="18">
        <f>SUM(F16:F18)</f>
        <v>3</v>
      </c>
      <c r="G19" s="18">
        <f>SUM(G16:G18)</f>
        <v>12</v>
      </c>
      <c r="H19" s="18">
        <f>SUM(H16:H18)</f>
        <v>4</v>
      </c>
      <c r="I19" s="18">
        <f>SUM(I16:I18)</f>
        <v>43</v>
      </c>
      <c r="J19" s="1"/>
      <c r="K19" s="68">
        <f>PRODUCT((F19+G19)/E19)</f>
        <v>0.51724137931034486</v>
      </c>
      <c r="L19" s="68">
        <f>PRODUCT(H19/E19)</f>
        <v>0.13793103448275862</v>
      </c>
      <c r="M19" s="68">
        <f>PRODUCT(I19/E19)</f>
        <v>1.4827586206896552</v>
      </c>
      <c r="N19" s="30">
        <f>PRODUCT(I19/O19)</f>
        <v>0.38053200805228321</v>
      </c>
      <c r="O19" s="24">
        <f>SUM(O16:O18)</f>
        <v>112.99969277247241</v>
      </c>
      <c r="P19" s="69" t="s">
        <v>34</v>
      </c>
      <c r="Q19" s="70"/>
      <c r="R19" s="71" t="s">
        <v>56</v>
      </c>
      <c r="S19" s="71"/>
      <c r="T19" s="71"/>
      <c r="U19" s="71"/>
      <c r="V19" s="71"/>
      <c r="W19" s="71"/>
      <c r="X19" s="71"/>
      <c r="Y19" s="71"/>
      <c r="Z19" s="72" t="s">
        <v>55</v>
      </c>
      <c r="AA19" s="73"/>
      <c r="AB19" s="93" t="s">
        <v>57</v>
      </c>
      <c r="AC19" s="73"/>
      <c r="AD19" s="73"/>
      <c r="AE19" s="74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7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50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49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51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7" customFormat="1" ht="15" customHeight="1" x14ac:dyDescent="0.2">
      <c r="A24" s="1"/>
      <c r="B24" s="1"/>
      <c r="C24" s="8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76"/>
      <c r="N24" s="76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75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75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5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5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5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5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5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5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5"/>
      <c r="W34" s="1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5"/>
      <c r="W35" s="1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5"/>
      <c r="W36" s="1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5"/>
      <c r="W37" s="1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5"/>
      <c r="W38" s="1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5"/>
      <c r="W39" s="1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5"/>
      <c r="W40" s="1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5"/>
      <c r="W41" s="1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5"/>
      <c r="W42" s="1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5"/>
      <c r="W43" s="1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5"/>
      <c r="W44" s="1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5"/>
      <c r="W45" s="1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5"/>
      <c r="W46" s="1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5"/>
      <c r="W47" s="1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75"/>
      <c r="W48" s="1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75"/>
      <c r="W49" s="1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2019-07-12T22:03:14Z</dcterms:modified>
</cp:coreProperties>
</file>