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3" i="5" l="1"/>
  <c r="I12" i="5"/>
  <c r="I14" i="5" s="1"/>
  <c r="K11" i="5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H8" i="5"/>
  <c r="H12" i="5" s="1"/>
  <c r="G8" i="5"/>
  <c r="G12" i="5" s="1"/>
  <c r="F8" i="5"/>
  <c r="F12" i="5" s="1"/>
  <c r="F14" i="5" s="1"/>
  <c r="E8" i="5"/>
  <c r="E12" i="5" s="1"/>
  <c r="M13" i="5" l="1"/>
  <c r="H14" i="5"/>
  <c r="G14" i="5"/>
  <c r="N14" i="5" s="1"/>
  <c r="O13" i="5"/>
  <c r="E14" i="5"/>
  <c r="M14" i="5" s="1"/>
  <c r="O12" i="5"/>
  <c r="M12" i="5"/>
  <c r="L12" i="5"/>
  <c r="N12" i="5"/>
  <c r="N13" i="5"/>
  <c r="L13" i="5"/>
  <c r="O14" i="5"/>
  <c r="L14" i="5" l="1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<sst xmlns="http://schemas.openxmlformats.org/spreadsheetml/2006/main" count="74" uniqueCount="33">
  <si>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</si>
  <si>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</si>
  <si>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</si>
  <si>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</si>
  <si>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</si>
  <si>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</si>
  <si>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</si>
  <si>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</si>
  <si>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</si>
  <si>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</si>
  <si>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</si>
  <si>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</si>
  <si>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</si>
  <si>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</si>
  <si>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</si>
  <si>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</si>
  <si>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</si>
  <si>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</si>
  <si>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</si>
  <si>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</si>
  <si>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</si>
  <si>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</si>
  <si>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</si>
  <si>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</si>
  <si>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</si>
  <si>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Mika Hakulinen</t>
  </si>
  <si>
    <t>7.</t>
  </si>
  <si>
    <t>ToU</t>
  </si>
  <si>
    <t>4.</t>
  </si>
  <si>
    <t>9.</t>
  </si>
  <si>
    <t>ToPo</t>
  </si>
  <si>
    <t>ToPo = Tohmajärven Pomppu  (1991)</t>
  </si>
  <si>
    <t>23.2.1969   Kontiolahti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</si>
</sst>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1987</v>
      </c>
      <c r="C4" s="12" t="s">
        <v>26</v>
      </c>
      <c r="D4" s="1" t="s">
        <v>27</v>
      </c>
      <c r="E4" s="12">
        <v>15</v>
      </c>
      <c r="F4" s="12">
        <v>0</v>
      </c>
      <c r="G4" s="12">
        <v>2</v>
      </c>
      <c r="H4" s="12">
        <v>4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8" t="s">
        <v>30</v>
      </c>
      <c r="AA6" s="12">
        <v>21</v>
      </c>
      <c r="AB6" s="12">
        <v>0</v>
      </c>
      <c r="AC6" s="12">
        <v>11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8" t="s">
        <v>30</v>
      </c>
      <c r="AA7" s="12">
        <v>5</v>
      </c>
      <c r="AB7" s="12">
        <v>0</v>
      </c>
      <c r="AC7" s="12">
        <v>1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15</v>
      </c>
      <c r="F8" s="36">
        <f>SUM(F4:F7)</f>
        <v>0</v>
      </c>
      <c r="G8" s="36">
        <f>SUM(G4:G7)</f>
        <v>2</v>
      </c>
      <c r="H8" s="36">
        <f>SUM(H4:H7)</f>
        <v>4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0</v>
      </c>
      <c r="AC8" s="36">
        <f>SUM(AC4:AC7)</f>
        <v>12</v>
      </c>
      <c r="AD8" s="36">
        <f>SUM(AD4:AD7)</f>
        <v>16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 t="s">
        <v>31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15</v>
      </c>
      <c r="F12" s="47">
        <f>PRODUCT(F8+R8)</f>
        <v>0</v>
      </c>
      <c r="G12" s="47">
        <f>PRODUCT(G8+S8)</f>
        <v>2</v>
      </c>
      <c r="H12" s="47">
        <f>PRODUCT(H8+T8)</f>
        <v>4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0.13333333333333333</v>
      </c>
      <c r="M12" s="53">
        <f>PRODUCT(H12/E12)</f>
        <v>0.26666666666666666</v>
      </c>
      <c r="N12" s="53">
        <f>PRODUCT((F12+G12+H12)/E12)</f>
        <v>0.4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26</v>
      </c>
      <c r="F13" s="47">
        <f>PRODUCT(AB8+AN8)</f>
        <v>0</v>
      </c>
      <c r="G13" s="47">
        <f>PRODUCT(AC8+AO8)</f>
        <v>12</v>
      </c>
      <c r="H13" s="47">
        <f>PRODUCT(AD8+AP8)</f>
        <v>16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0.46153846153846156</v>
      </c>
      <c r="M13" s="53">
        <f>PRODUCT(H13/E13)</f>
        <v>0.61538461538461542</v>
      </c>
      <c r="N13" s="53">
        <f>PRODUCT((F13+G13+H13)/E13)</f>
        <v>1.0769230769230769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41</v>
      </c>
      <c r="F14" s="47">
        <f t="shared" ref="F14:I14" si="0">SUM(F11:F13)</f>
        <v>0</v>
      </c>
      <c r="G14" s="47">
        <f t="shared" si="0"/>
        <v>14</v>
      </c>
      <c r="H14" s="47">
        <f t="shared" si="0"/>
        <v>20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0.34146341463414637</v>
      </c>
      <c r="M14" s="53">
        <f>PRODUCT(H14/E14)</f>
        <v>0.48780487804878048</v>
      </c>
      <c r="N14" s="53">
        <f>PRODUCT((F14+G14+H14)/E14)</f>
        <v>0.82926829268292679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2020-11-16T12:33:15Z</dcterms:modified>
</cp:coreProperties>
</file>