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AE14" i="1"/>
  <c r="AD14" i="1"/>
  <c r="AC14" i="1"/>
  <c r="AB14" i="1"/>
  <c r="AA14" i="1"/>
  <c r="Z14" i="1"/>
  <c r="Y14" i="1"/>
  <c r="I20" i="1" s="1"/>
  <c r="N20" i="1" s="1"/>
  <c r="X14" i="1"/>
  <c r="H20" i="1" s="1"/>
  <c r="W14" i="1"/>
  <c r="G20" i="1" s="1"/>
  <c r="V14" i="1"/>
  <c r="F20" i="1" s="1"/>
  <c r="U14" i="1"/>
  <c r="E20" i="1" s="1"/>
  <c r="T14" i="1"/>
  <c r="I19" i="1" s="1"/>
  <c r="S14" i="1"/>
  <c r="H19" i="1" s="1"/>
  <c r="R14" i="1"/>
  <c r="G19" i="1" s="1"/>
  <c r="Q14" i="1"/>
  <c r="F19" i="1" s="1"/>
  <c r="P14" i="1"/>
  <c r="E19" i="1" s="1"/>
  <c r="M14" i="1"/>
  <c r="L14" i="1"/>
  <c r="K14" i="1"/>
  <c r="J14" i="1"/>
  <c r="I14" i="1"/>
  <c r="H14" i="1"/>
  <c r="H18" i="1" s="1"/>
  <c r="G14" i="1"/>
  <c r="G18" i="1" s="1"/>
  <c r="F14" i="1"/>
  <c r="F18" i="1" s="1"/>
  <c r="E14" i="1"/>
  <c r="E18" i="1" s="1"/>
  <c r="N19" i="1" l="1"/>
  <c r="M19" i="1"/>
  <c r="I18" i="1"/>
  <c r="I21" i="1" s="1"/>
  <c r="D15" i="1"/>
  <c r="K19" i="1"/>
  <c r="L19" i="1"/>
  <c r="M20" i="1"/>
  <c r="K20" i="1"/>
  <c r="L20" i="1"/>
  <c r="G21" i="1"/>
  <c r="F21" i="1"/>
  <c r="E21" i="1"/>
  <c r="K18" i="1"/>
  <c r="H21" i="1"/>
  <c r="L18" i="1"/>
  <c r="N14" i="1"/>
  <c r="N18" i="1" s="1"/>
  <c r="O18" i="1"/>
  <c r="M18" i="1" l="1"/>
  <c r="K21" i="1"/>
  <c r="L21" i="1"/>
  <c r="M21" i="1"/>
  <c r="O21" i="1"/>
  <c r="N21" i="1" s="1"/>
</calcChain>
</file>

<file path=xl/sharedStrings.xml><?xml version="1.0" encoding="utf-8"?>
<sst xmlns="http://schemas.openxmlformats.org/spreadsheetml/2006/main" count="126" uniqueCount="83">
  <si>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</si>
  <si>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</si>
  <si>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</si>
  <si>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</si>
  <si>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</si>
  <si>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</si>
  <si>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</si>
  <si>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</si>
  <si>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</si>
  <si>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</si>
  <si>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</si>
  <si>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</si>
  <si>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</si>
  <si>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</si>
  <si>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</si>
  <si>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</si>
  <si>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</si>
  <si>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</si>
  <si>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</si>
  <si>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</si>
  <si>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</si>
  <si>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</si>
  <si>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</si>
  <si>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</si>
  <si>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</si>
  <si>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</si>
  <si>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</si>
  <si>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</si>
  <si>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</si>
  <si>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</si>
  <si>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</si>
  <si>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</si>
  <si>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</si>
  <si>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</si>
  <si>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</si>
  <si>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</si>
  <si>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Seurat</t>
  </si>
  <si>
    <t>suomensarja</t>
  </si>
  <si>
    <t>ykköspesis</t>
  </si>
  <si>
    <t>5.</t>
  </si>
  <si>
    <t>Manse PP = Manse PP Edustus, Tampere  (2015)</t>
  </si>
  <si>
    <t>Manse PP</t>
  </si>
  <si>
    <t>Anni Heikkilä</t>
  </si>
  <si>
    <t>17.11.1999   Hämeenlinna</t>
  </si>
  <si>
    <t xml:space="preserve">Paukku </t>
  </si>
  <si>
    <t>22.08. 2015  ViPa - Paukku  2-1  (8-1, 3-5, 0-0, 5-4)</t>
  </si>
  <si>
    <t>6.  ottelu</t>
  </si>
  <si>
    <t>27.07. 2016  Manse PP - KPK  2-1  (4-2, 1-5, 1-0)</t>
  </si>
  <si>
    <t>Paukku = Hämeenlinnan Paukku  (1961),  kasvattajaseura</t>
  </si>
  <si>
    <t>1.</t>
  </si>
  <si>
    <t>10.  ottelu</t>
  </si>
  <si>
    <t>31.05. 2017  Manse PP - LaVe  2-0  (4-1, 7-1)</t>
  </si>
  <si>
    <t>Tahko</t>
  </si>
  <si>
    <t>Tahko = Hyvinkään Tahko  (1915)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</si>
  <si>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</si>
  <si>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</si>
  <si>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</si>
  <si>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</si>
  <si>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</si>
  <si>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</si>
  <si>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</si>
  <si>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</si>
  <si>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</si>
  <si>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</si>
  <si>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</si>
  <si>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</si>
  <si>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</si>
  <si>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</si>
  <si>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2018  Joensuu</t>
  </si>
  <si>
    <t>Länsi</t>
  </si>
  <si>
    <t>Joni Järvinen</t>
  </si>
  <si>
    <t>10.</t>
  </si>
  <si>
    <t xml:space="preserve">  1-2  (2-3, 2-0, 0-1)</t>
  </si>
  <si>
    <t>1</t>
  </si>
  <si>
    <t>4/5</t>
  </si>
  <si>
    <t>1/1</t>
  </si>
  <si>
    <t>3/4</t>
  </si>
  <si>
    <t xml:space="preserve">Lyöty </t>
  </si>
  <si>
    <t xml:space="preserve">Tuotu </t>
  </si>
  <si>
    <t xml:space="preserve">  15 v   9 kk   5 pv    </t>
  </si>
  <si>
    <t xml:space="preserve">  16 v   8 kk 10 pv    </t>
  </si>
  <si>
    <t xml:space="preserve">  17 v   6 kk 14 pv    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</si>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</sst>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8" xfId="0" applyFont="1" applyFill="1" applyBorder="1" applyAlignment="1">
      <alignment horizontal="left"/>
    </xf>
    <xf numFmtId="49" fontId="2" fillId="9" borderId="8" xfId="0" applyNumberFormat="1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165" fontId="2" fillId="9" borderId="9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1" fontId="2" fillId="9" borderId="15" xfId="0" applyNumberFormat="1" applyFont="1" applyFill="1" applyBorder="1" applyAlignment="1">
      <alignment horizontal="center"/>
    </xf>
    <xf numFmtId="1" fontId="2" fillId="9" borderId="9" xfId="0" applyNumberFormat="1" applyFont="1" applyFill="1" applyBorder="1" applyAlignment="1">
      <alignment horizontal="center"/>
    </xf>
    <xf numFmtId="165" fontId="2" fillId="9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61" customWidth="1"/>
    <col min="3" max="3" width="5.7109375" style="61" customWidth="1"/>
    <col min="4" max="4" width="12.5703125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42578125" style="62" customWidth="1"/>
    <col min="16" max="23" width="5.7109375" style="62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5"/>
      <c r="I1" s="5"/>
      <c r="J1" s="3"/>
      <c r="K1" s="5"/>
      <c r="L1" s="5"/>
      <c r="M1" s="7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3">
        <v>2013</v>
      </c>
      <c r="C4" s="63"/>
      <c r="D4" s="64" t="s">
        <v>44</v>
      </c>
      <c r="E4" s="63"/>
      <c r="F4" s="66" t="s">
        <v>37</v>
      </c>
      <c r="G4" s="63"/>
      <c r="H4" s="63"/>
      <c r="I4" s="63"/>
      <c r="J4" s="63"/>
      <c r="K4" s="63"/>
      <c r="L4" s="63"/>
      <c r="M4" s="63"/>
      <c r="N4" s="65"/>
      <c r="O4" s="29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3">
        <v>2014</v>
      </c>
      <c r="C5" s="63"/>
      <c r="D5" s="64" t="s">
        <v>44</v>
      </c>
      <c r="E5" s="63"/>
      <c r="F5" s="66" t="s">
        <v>37</v>
      </c>
      <c r="G5" s="63"/>
      <c r="H5" s="63"/>
      <c r="I5" s="63"/>
      <c r="J5" s="63"/>
      <c r="K5" s="63"/>
      <c r="L5" s="63"/>
      <c r="M5" s="63"/>
      <c r="N5" s="65"/>
      <c r="O5" s="29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7">
        <v>2015</v>
      </c>
      <c r="C6" s="67"/>
      <c r="D6" s="68" t="s">
        <v>44</v>
      </c>
      <c r="E6" s="67"/>
      <c r="F6" s="72" t="s">
        <v>38</v>
      </c>
      <c r="G6" s="69"/>
      <c r="H6" s="70"/>
      <c r="I6" s="67"/>
      <c r="J6" s="67"/>
      <c r="K6" s="67"/>
      <c r="L6" s="67"/>
      <c r="M6" s="67"/>
      <c r="N6" s="71"/>
      <c r="O6" s="29"/>
      <c r="P6" s="26"/>
      <c r="Q6" s="26"/>
      <c r="R6" s="26"/>
      <c r="S6" s="26"/>
      <c r="T6" s="26"/>
      <c r="U6" s="30">
        <v>3</v>
      </c>
      <c r="V6" s="30">
        <v>0</v>
      </c>
      <c r="W6" s="30">
        <v>0</v>
      </c>
      <c r="X6" s="30">
        <v>0</v>
      </c>
      <c r="Y6" s="30">
        <v>8</v>
      </c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7">
        <v>2016</v>
      </c>
      <c r="C7" s="67"/>
      <c r="D7" s="68" t="s">
        <v>44</v>
      </c>
      <c r="E7" s="67"/>
      <c r="F7" s="72" t="s">
        <v>38</v>
      </c>
      <c r="G7" s="69"/>
      <c r="H7" s="70"/>
      <c r="I7" s="67"/>
      <c r="J7" s="67"/>
      <c r="K7" s="67"/>
      <c r="L7" s="67"/>
      <c r="M7" s="67"/>
      <c r="N7" s="71"/>
      <c r="O7" s="29"/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2016</v>
      </c>
      <c r="C8" s="26" t="s">
        <v>39</v>
      </c>
      <c r="D8" s="27" t="s">
        <v>41</v>
      </c>
      <c r="E8" s="26">
        <v>5</v>
      </c>
      <c r="F8" s="26">
        <v>0</v>
      </c>
      <c r="G8" s="26">
        <v>3</v>
      </c>
      <c r="H8" s="26">
        <v>0</v>
      </c>
      <c r="I8" s="26">
        <v>11</v>
      </c>
      <c r="J8" s="26">
        <v>4</v>
      </c>
      <c r="K8" s="26">
        <v>1</v>
      </c>
      <c r="L8" s="26">
        <v>3</v>
      </c>
      <c r="M8" s="26">
        <v>3</v>
      </c>
      <c r="N8" s="28">
        <v>0.40699999999999997</v>
      </c>
      <c r="O8" s="29">
        <v>27</v>
      </c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7">
        <v>2017</v>
      </c>
      <c r="C9" s="67"/>
      <c r="D9" s="68" t="s">
        <v>44</v>
      </c>
      <c r="E9" s="67"/>
      <c r="F9" s="72" t="s">
        <v>38</v>
      </c>
      <c r="G9" s="69"/>
      <c r="H9" s="70"/>
      <c r="I9" s="67"/>
      <c r="J9" s="67"/>
      <c r="K9" s="67"/>
      <c r="L9" s="67"/>
      <c r="M9" s="67"/>
      <c r="N9" s="71"/>
      <c r="O9" s="29"/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2017</v>
      </c>
      <c r="C10" s="26" t="s">
        <v>49</v>
      </c>
      <c r="D10" s="27" t="s">
        <v>41</v>
      </c>
      <c r="E10" s="26">
        <v>6</v>
      </c>
      <c r="F10" s="26">
        <v>1</v>
      </c>
      <c r="G10" s="26">
        <v>1</v>
      </c>
      <c r="H10" s="26">
        <v>3</v>
      </c>
      <c r="I10" s="26">
        <v>11</v>
      </c>
      <c r="J10" s="26">
        <v>7</v>
      </c>
      <c r="K10" s="26">
        <v>1</v>
      </c>
      <c r="L10" s="26">
        <v>1</v>
      </c>
      <c r="M10" s="26">
        <v>2</v>
      </c>
      <c r="N10" s="28">
        <v>0.47820000000000001</v>
      </c>
      <c r="O10" s="29">
        <v>23</v>
      </c>
      <c r="P10" s="26">
        <v>12</v>
      </c>
      <c r="Q10" s="26">
        <v>0</v>
      </c>
      <c r="R10" s="26">
        <v>5</v>
      </c>
      <c r="S10" s="26">
        <v>1</v>
      </c>
      <c r="T10" s="26">
        <v>14</v>
      </c>
      <c r="U10" s="30"/>
      <c r="V10" s="30"/>
      <c r="W10" s="30"/>
      <c r="X10" s="30"/>
      <c r="Y10" s="30"/>
      <c r="Z10" s="26"/>
      <c r="AA10" s="26"/>
      <c r="AB10" s="26"/>
      <c r="AC10" s="26">
        <v>1</v>
      </c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2018</v>
      </c>
      <c r="C11" s="26" t="s">
        <v>71</v>
      </c>
      <c r="D11" s="27" t="s">
        <v>52</v>
      </c>
      <c r="E11" s="26">
        <v>23</v>
      </c>
      <c r="F11" s="26">
        <v>2</v>
      </c>
      <c r="G11" s="26">
        <v>1</v>
      </c>
      <c r="H11" s="26">
        <v>14</v>
      </c>
      <c r="I11" s="26">
        <v>67</v>
      </c>
      <c r="J11" s="26">
        <v>22</v>
      </c>
      <c r="K11" s="26">
        <v>31</v>
      </c>
      <c r="L11" s="26">
        <v>11</v>
      </c>
      <c r="M11" s="26">
        <v>3</v>
      </c>
      <c r="N11" s="28">
        <v>0.4496</v>
      </c>
      <c r="O11" s="29">
        <v>149</v>
      </c>
      <c r="P11" s="26"/>
      <c r="Q11" s="26"/>
      <c r="R11" s="26"/>
      <c r="S11" s="26"/>
      <c r="T11" s="26"/>
      <c r="U11" s="30"/>
      <c r="V11" s="30"/>
      <c r="W11" s="30"/>
      <c r="X11" s="30"/>
      <c r="Y11" s="30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2019</v>
      </c>
      <c r="C12" s="26" t="s">
        <v>82</v>
      </c>
      <c r="D12" s="27" t="s">
        <v>52</v>
      </c>
      <c r="E12" s="26">
        <v>24</v>
      </c>
      <c r="F12" s="26">
        <v>2</v>
      </c>
      <c r="G12" s="26">
        <v>7</v>
      </c>
      <c r="H12" s="26">
        <v>28</v>
      </c>
      <c r="I12" s="26">
        <v>101</v>
      </c>
      <c r="J12" s="26">
        <v>31</v>
      </c>
      <c r="K12" s="26">
        <v>46</v>
      </c>
      <c r="L12" s="26">
        <v>15</v>
      </c>
      <c r="M12" s="26">
        <v>9</v>
      </c>
      <c r="N12" s="28">
        <v>0.54594594594594592</v>
      </c>
      <c r="O12" s="29">
        <v>185</v>
      </c>
      <c r="P12" s="26">
        <v>3</v>
      </c>
      <c r="Q12" s="26">
        <v>0</v>
      </c>
      <c r="R12" s="26">
        <v>0</v>
      </c>
      <c r="S12" s="26">
        <v>2</v>
      </c>
      <c r="T12" s="26">
        <v>11</v>
      </c>
      <c r="U12" s="30"/>
      <c r="V12" s="30"/>
      <c r="W12" s="30"/>
      <c r="X12" s="30"/>
      <c r="Y12" s="30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2020</v>
      </c>
      <c r="C13" s="26" t="s">
        <v>39</v>
      </c>
      <c r="D13" s="27" t="s">
        <v>52</v>
      </c>
      <c r="E13" s="26">
        <v>19</v>
      </c>
      <c r="F13" s="26">
        <v>1</v>
      </c>
      <c r="G13" s="26">
        <v>4</v>
      </c>
      <c r="H13" s="26">
        <v>29</v>
      </c>
      <c r="I13" s="26">
        <v>77</v>
      </c>
      <c r="J13" s="26">
        <v>14</v>
      </c>
      <c r="K13" s="26">
        <v>24</v>
      </c>
      <c r="L13" s="26">
        <v>34</v>
      </c>
      <c r="M13" s="26">
        <v>5</v>
      </c>
      <c r="N13" s="28">
        <v>0.56200000000000006</v>
      </c>
      <c r="O13" s="29">
        <v>137</v>
      </c>
      <c r="P13" s="26">
        <v>2</v>
      </c>
      <c r="Q13" s="26">
        <v>0</v>
      </c>
      <c r="R13" s="26">
        <v>0</v>
      </c>
      <c r="S13" s="26">
        <v>0</v>
      </c>
      <c r="T13" s="26">
        <v>5</v>
      </c>
      <c r="U13" s="30"/>
      <c r="V13" s="30"/>
      <c r="W13" s="30"/>
      <c r="X13" s="30"/>
      <c r="Y13" s="30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77</v>
      </c>
      <c r="F14" s="18">
        <f t="shared" si="0"/>
        <v>6</v>
      </c>
      <c r="G14" s="18">
        <f t="shared" si="0"/>
        <v>16</v>
      </c>
      <c r="H14" s="18">
        <f t="shared" si="0"/>
        <v>74</v>
      </c>
      <c r="I14" s="18">
        <f t="shared" si="0"/>
        <v>267</v>
      </c>
      <c r="J14" s="18">
        <f t="shared" si="0"/>
        <v>78</v>
      </c>
      <c r="K14" s="18">
        <f t="shared" si="0"/>
        <v>103</v>
      </c>
      <c r="L14" s="18">
        <f t="shared" si="0"/>
        <v>64</v>
      </c>
      <c r="M14" s="18">
        <f t="shared" si="0"/>
        <v>22</v>
      </c>
      <c r="N14" s="31">
        <f>PRODUCT(I14/O14)</f>
        <v>0.5124760076775432</v>
      </c>
      <c r="O14" s="32">
        <f>SUM(O4:O13)</f>
        <v>521</v>
      </c>
      <c r="P14" s="18">
        <f t="shared" ref="P14:AE14" si="1">SUM(P4:P13)</f>
        <v>17</v>
      </c>
      <c r="Q14" s="18">
        <f t="shared" si="1"/>
        <v>0</v>
      </c>
      <c r="R14" s="18">
        <f t="shared" si="1"/>
        <v>5</v>
      </c>
      <c r="S14" s="18">
        <f t="shared" si="1"/>
        <v>3</v>
      </c>
      <c r="T14" s="18">
        <f t="shared" si="1"/>
        <v>30</v>
      </c>
      <c r="U14" s="18">
        <f t="shared" si="1"/>
        <v>3</v>
      </c>
      <c r="V14" s="18">
        <f t="shared" si="1"/>
        <v>0</v>
      </c>
      <c r="W14" s="18">
        <f t="shared" si="1"/>
        <v>0</v>
      </c>
      <c r="X14" s="18">
        <f t="shared" si="1"/>
        <v>0</v>
      </c>
      <c r="Y14" s="18">
        <f t="shared" si="1"/>
        <v>8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1</v>
      </c>
      <c r="AD14" s="18">
        <f t="shared" si="1"/>
        <v>0</v>
      </c>
      <c r="AE14" s="18">
        <f t="shared" si="1"/>
        <v>0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7" t="s">
        <v>2</v>
      </c>
      <c r="C15" s="33"/>
      <c r="D15" s="34">
        <f>SUM(F14:H14)+((I14-F14-G14)/3)+(E14/3)+(Z14*25)+(AA14*25)+(AB14*10)+(AC14*25)+(AD14*20)+(AE14*15)-25</f>
        <v>203.33333333333334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16</v>
      </c>
      <c r="C17" s="39"/>
      <c r="D17" s="39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1" t="s">
        <v>21</v>
      </c>
      <c r="O17" s="24"/>
      <c r="P17" s="40" t="s">
        <v>32</v>
      </c>
      <c r="Q17" s="12"/>
      <c r="R17" s="12"/>
      <c r="S17" s="41"/>
      <c r="T17" s="41"/>
      <c r="U17" s="41"/>
      <c r="V17" s="41"/>
      <c r="W17" s="41"/>
      <c r="X17" s="12"/>
      <c r="Y17" s="12"/>
      <c r="Z17" s="12"/>
      <c r="AA17" s="12"/>
      <c r="AB17" s="12"/>
      <c r="AC17" s="12"/>
      <c r="AD17" s="12"/>
      <c r="AE17" s="42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0" t="s">
        <v>17</v>
      </c>
      <c r="C18" s="12"/>
      <c r="D18" s="43"/>
      <c r="E18" s="26">
        <f>PRODUCT(E14)</f>
        <v>77</v>
      </c>
      <c r="F18" s="26">
        <f>PRODUCT(F14)</f>
        <v>6</v>
      </c>
      <c r="G18" s="26">
        <f>PRODUCT(G14)</f>
        <v>16</v>
      </c>
      <c r="H18" s="26">
        <f>PRODUCT(H14)</f>
        <v>74</v>
      </c>
      <c r="I18" s="26">
        <f>PRODUCT(I14)</f>
        <v>267</v>
      </c>
      <c r="J18" s="1"/>
      <c r="K18" s="44">
        <f>PRODUCT((F18+G18)/E18)</f>
        <v>0.2857142857142857</v>
      </c>
      <c r="L18" s="44">
        <f>PRODUCT(H18/E18)</f>
        <v>0.96103896103896103</v>
      </c>
      <c r="M18" s="44">
        <f>PRODUCT(I18/E18)</f>
        <v>3.4675324675324677</v>
      </c>
      <c r="N18" s="45">
        <f>PRODUCT(N14)</f>
        <v>0.5124760076775432</v>
      </c>
      <c r="O18" s="24">
        <f>PRODUCT(O14)</f>
        <v>521</v>
      </c>
      <c r="P18" s="109" t="s">
        <v>33</v>
      </c>
      <c r="Q18" s="110"/>
      <c r="R18" s="111" t="s">
        <v>45</v>
      </c>
      <c r="S18" s="111"/>
      <c r="T18" s="111"/>
      <c r="U18" s="111"/>
      <c r="V18" s="111"/>
      <c r="W18" s="111"/>
      <c r="X18" s="111"/>
      <c r="Y18" s="111"/>
      <c r="Z18" s="111"/>
      <c r="AA18" s="112" t="s">
        <v>34</v>
      </c>
      <c r="AB18" s="111"/>
      <c r="AC18" s="111"/>
      <c r="AD18" s="111"/>
      <c r="AE18" s="113" t="s">
        <v>79</v>
      </c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6" t="s">
        <v>18</v>
      </c>
      <c r="C19" s="47"/>
      <c r="D19" s="48"/>
      <c r="E19" s="26">
        <f>PRODUCT(P14)</f>
        <v>17</v>
      </c>
      <c r="F19" s="26">
        <f t="shared" ref="F19:I19" si="2">PRODUCT(Q14)</f>
        <v>0</v>
      </c>
      <c r="G19" s="26">
        <f t="shared" si="2"/>
        <v>5</v>
      </c>
      <c r="H19" s="26">
        <f t="shared" si="2"/>
        <v>3</v>
      </c>
      <c r="I19" s="26">
        <f t="shared" si="2"/>
        <v>30</v>
      </c>
      <c r="J19" s="1"/>
      <c r="K19" s="44">
        <f>PRODUCT((F19+G19)/E19)</f>
        <v>0.29411764705882354</v>
      </c>
      <c r="L19" s="44">
        <f>PRODUCT(H19/E19)</f>
        <v>0.17647058823529413</v>
      </c>
      <c r="M19" s="44">
        <f>PRODUCT(I19/E19)</f>
        <v>1.7647058823529411</v>
      </c>
      <c r="N19" s="28">
        <f>PRODUCT(I19/O19)</f>
        <v>0.40540540540540543</v>
      </c>
      <c r="O19" s="29">
        <v>74</v>
      </c>
      <c r="P19" s="114" t="s">
        <v>77</v>
      </c>
      <c r="Q19" s="115"/>
      <c r="R19" s="116" t="s">
        <v>47</v>
      </c>
      <c r="S19" s="116"/>
      <c r="T19" s="116"/>
      <c r="U19" s="116"/>
      <c r="V19" s="116"/>
      <c r="W19" s="116"/>
      <c r="X19" s="116"/>
      <c r="Y19" s="116"/>
      <c r="Z19" s="116"/>
      <c r="AA19" s="117" t="s">
        <v>46</v>
      </c>
      <c r="AB19" s="116"/>
      <c r="AC19" s="116"/>
      <c r="AD19" s="116"/>
      <c r="AE19" s="118" t="s">
        <v>80</v>
      </c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9" t="s">
        <v>19</v>
      </c>
      <c r="C20" s="50"/>
      <c r="D20" s="51"/>
      <c r="E20" s="30">
        <f>PRODUCT(U14)</f>
        <v>3</v>
      </c>
      <c r="F20" s="30">
        <f t="shared" ref="F20:I20" si="3">PRODUCT(V14)</f>
        <v>0</v>
      </c>
      <c r="G20" s="30">
        <f t="shared" si="3"/>
        <v>0</v>
      </c>
      <c r="H20" s="30">
        <f t="shared" si="3"/>
        <v>0</v>
      </c>
      <c r="I20" s="30">
        <f t="shared" si="3"/>
        <v>8</v>
      </c>
      <c r="J20" s="1"/>
      <c r="K20" s="52">
        <f>PRODUCT((F20+G20)/E20)</f>
        <v>0</v>
      </c>
      <c r="L20" s="52">
        <f>PRODUCT(H20/E20)</f>
        <v>0</v>
      </c>
      <c r="M20" s="52">
        <f>PRODUCT(I20/E20)</f>
        <v>2.6666666666666665</v>
      </c>
      <c r="N20" s="53">
        <f>PRODUCT(I20/O20)</f>
        <v>0.5</v>
      </c>
      <c r="O20" s="24">
        <v>16</v>
      </c>
      <c r="P20" s="114" t="s">
        <v>78</v>
      </c>
      <c r="Q20" s="115"/>
      <c r="R20" s="116" t="s">
        <v>51</v>
      </c>
      <c r="S20" s="116"/>
      <c r="T20" s="116"/>
      <c r="U20" s="116"/>
      <c r="V20" s="116"/>
      <c r="W20" s="116"/>
      <c r="X20" s="116"/>
      <c r="Y20" s="116"/>
      <c r="Z20" s="116"/>
      <c r="AA20" s="117" t="s">
        <v>50</v>
      </c>
      <c r="AB20" s="116"/>
      <c r="AC20" s="116"/>
      <c r="AD20" s="116"/>
      <c r="AE20" s="118" t="s">
        <v>81</v>
      </c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4" t="s">
        <v>20</v>
      </c>
      <c r="C21" s="55"/>
      <c r="D21" s="56"/>
      <c r="E21" s="18">
        <f>SUM(E18:E20)</f>
        <v>97</v>
      </c>
      <c r="F21" s="18">
        <f>SUM(F18:F20)</f>
        <v>6</v>
      </c>
      <c r="G21" s="18">
        <f>SUM(G18:G20)</f>
        <v>21</v>
      </c>
      <c r="H21" s="18">
        <f>SUM(H18:H20)</f>
        <v>77</v>
      </c>
      <c r="I21" s="18">
        <f>SUM(I18:I20)</f>
        <v>305</v>
      </c>
      <c r="J21" s="1"/>
      <c r="K21" s="57">
        <f>PRODUCT((F21+G21)/E21)</f>
        <v>0.27835051546391754</v>
      </c>
      <c r="L21" s="57">
        <f>PRODUCT(H21/E21)</f>
        <v>0.79381443298969068</v>
      </c>
      <c r="M21" s="57">
        <f>PRODUCT(I21/E21)</f>
        <v>3.1443298969072164</v>
      </c>
      <c r="N21" s="31">
        <f>PRODUCT(I21/O21)</f>
        <v>0.49918166939443537</v>
      </c>
      <c r="O21" s="24">
        <f>SUM(O18:O20)</f>
        <v>611</v>
      </c>
      <c r="P21" s="119" t="s">
        <v>35</v>
      </c>
      <c r="Q21" s="120"/>
      <c r="R21" s="121" t="s">
        <v>47</v>
      </c>
      <c r="S21" s="121"/>
      <c r="T21" s="121"/>
      <c r="U21" s="121"/>
      <c r="V21" s="121"/>
      <c r="W21" s="121"/>
      <c r="X21" s="121"/>
      <c r="Y21" s="121"/>
      <c r="Z21" s="121"/>
      <c r="AA21" s="122" t="s">
        <v>46</v>
      </c>
      <c r="AB21" s="121"/>
      <c r="AC21" s="121"/>
      <c r="AD21" s="121"/>
      <c r="AE21" s="123" t="s">
        <v>80</v>
      </c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4"/>
      <c r="P22" s="1"/>
      <c r="Q22" s="38"/>
      <c r="R22" s="1"/>
      <c r="S22" s="1"/>
      <c r="T22" s="24"/>
      <c r="U22" s="24"/>
      <c r="V22" s="58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36</v>
      </c>
      <c r="C23" s="1"/>
      <c r="D23" s="1" t="s">
        <v>48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4"/>
      <c r="P23" s="1"/>
      <c r="Q23" s="38"/>
      <c r="R23" s="1"/>
      <c r="S23" s="1"/>
      <c r="T23" s="24"/>
      <c r="U23" s="24"/>
      <c r="V23" s="58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40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4"/>
      <c r="P24" s="1"/>
      <c r="Q24" s="38"/>
      <c r="R24" s="1"/>
      <c r="S24" s="1"/>
      <c r="T24" s="24"/>
      <c r="U24" s="24"/>
      <c r="V24" s="58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53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4"/>
      <c r="P25" s="1"/>
      <c r="Q25" s="38"/>
      <c r="R25" s="1"/>
      <c r="S25" s="1"/>
      <c r="T25" s="24"/>
      <c r="U25" s="24"/>
      <c r="V25" s="58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8"/>
      <c r="M26" s="38"/>
      <c r="N26" s="38"/>
      <c r="O26" s="24"/>
      <c r="P26" s="1"/>
      <c r="Q26" s="24"/>
      <c r="R26" s="1"/>
      <c r="S26" s="1"/>
      <c r="T26" s="24"/>
      <c r="U26" s="24"/>
      <c r="V26" s="58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8"/>
      <c r="M27" s="38"/>
      <c r="N27" s="38"/>
      <c r="O27" s="24"/>
      <c r="P27" s="1"/>
      <c r="Q27" s="38"/>
      <c r="R27" s="1"/>
      <c r="S27" s="1"/>
      <c r="T27" s="24"/>
      <c r="U27" s="24"/>
      <c r="V27" s="58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8"/>
      <c r="M28" s="38"/>
      <c r="N28" s="38"/>
      <c r="O28" s="24"/>
      <c r="P28" s="1"/>
      <c r="Q28" s="38"/>
      <c r="R28" s="1"/>
      <c r="S28" s="1"/>
      <c r="T28" s="24"/>
      <c r="U28" s="24"/>
      <c r="V28" s="58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8"/>
      <c r="M29" s="38"/>
      <c r="N29" s="38"/>
      <c r="O29" s="24"/>
      <c r="P29" s="1"/>
      <c r="Q29" s="38"/>
      <c r="R29" s="1"/>
      <c r="S29" s="1"/>
      <c r="T29" s="24"/>
      <c r="U29" s="24"/>
      <c r="V29" s="58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60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9"/>
      <c r="N30" s="59"/>
      <c r="O30" s="24"/>
      <c r="P30" s="1"/>
      <c r="Q30" s="38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60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8"/>
      <c r="R31" s="1"/>
      <c r="S31" s="1"/>
      <c r="T31" s="24"/>
      <c r="U31" s="24"/>
      <c r="V31" s="58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0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9"/>
      <c r="N32" s="59"/>
      <c r="O32" s="24"/>
      <c r="P32" s="1"/>
      <c r="Q32" s="38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60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9"/>
      <c r="N33" s="59"/>
      <c r="O33" s="24"/>
      <c r="P33" s="1"/>
      <c r="Q33" s="38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s="60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9"/>
      <c r="N34" s="59"/>
      <c r="O34" s="24"/>
      <c r="P34" s="1"/>
      <c r="Q34" s="38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60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9"/>
      <c r="N35" s="59"/>
      <c r="O35" s="24"/>
      <c r="P35" s="1"/>
      <c r="Q35" s="38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60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9"/>
      <c r="N36" s="59"/>
      <c r="O36" s="24"/>
      <c r="P36" s="1"/>
      <c r="Q36" s="38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60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9"/>
      <c r="N37" s="59"/>
      <c r="O37" s="24"/>
      <c r="P37" s="1"/>
      <c r="Q37" s="38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60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9"/>
      <c r="N38" s="59"/>
      <c r="O38" s="24"/>
      <c r="P38" s="1"/>
      <c r="Q38" s="38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s="60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9"/>
      <c r="N39" s="59"/>
      <c r="O39" s="24"/>
      <c r="P39" s="1"/>
      <c r="Q39" s="38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s="60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9"/>
      <c r="N40" s="59"/>
      <c r="O40" s="24"/>
      <c r="P40" s="1"/>
      <c r="Q40" s="38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s="60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9"/>
      <c r="N41" s="59"/>
      <c r="O41" s="24"/>
      <c r="P41" s="1"/>
      <c r="Q41" s="38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s="60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9"/>
      <c r="N42" s="59"/>
      <c r="O42" s="24"/>
      <c r="P42" s="1"/>
      <c r="Q42" s="38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s="60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9"/>
      <c r="N43" s="59"/>
      <c r="O43" s="24"/>
      <c r="P43" s="1"/>
      <c r="Q43" s="38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s="60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9"/>
      <c r="N44" s="59"/>
      <c r="O44" s="24"/>
      <c r="P44" s="1"/>
      <c r="Q44" s="38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s="60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9"/>
      <c r="N45" s="59"/>
      <c r="O45" s="24"/>
      <c r="P45" s="1"/>
      <c r="Q45" s="38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s="60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9"/>
      <c r="N46" s="59"/>
      <c r="O46" s="24"/>
      <c r="P46" s="1"/>
      <c r="Q46" s="38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s="60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9"/>
      <c r="N47" s="59"/>
      <c r="O47" s="24"/>
      <c r="P47" s="1"/>
      <c r="Q47" s="38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s="60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9"/>
      <c r="N48" s="59"/>
      <c r="O48" s="24"/>
      <c r="P48" s="1"/>
      <c r="Q48" s="38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s="60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9"/>
      <c r="N49" s="59"/>
      <c r="O49" s="24"/>
      <c r="P49" s="1"/>
      <c r="Q49" s="38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s="60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9"/>
      <c r="N50" s="59"/>
      <c r="O50" s="24"/>
      <c r="P50" s="1"/>
      <c r="Q50" s="38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s="60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9"/>
      <c r="N51" s="59"/>
      <c r="O51" s="24"/>
      <c r="P51" s="1"/>
      <c r="Q51" s="38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s="60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9"/>
      <c r="N52" s="59"/>
      <c r="O52" s="24"/>
      <c r="P52" s="1"/>
      <c r="Q52" s="38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s="60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9"/>
      <c r="N53" s="59"/>
      <c r="O53" s="24"/>
      <c r="P53" s="1"/>
      <c r="Q53" s="38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s="60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9"/>
      <c r="N54" s="59"/>
      <c r="O54" s="24"/>
      <c r="P54" s="1"/>
      <c r="Q54" s="38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s="60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9"/>
      <c r="N55" s="59"/>
      <c r="O55" s="24"/>
      <c r="P55" s="1"/>
      <c r="Q55" s="38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s="60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9"/>
      <c r="N56" s="59"/>
      <c r="O56" s="24"/>
      <c r="P56" s="1"/>
      <c r="Q56" s="38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s="60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9"/>
      <c r="N57" s="59"/>
      <c r="O57" s="24"/>
      <c r="P57" s="1"/>
      <c r="Q57" s="38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s="60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9"/>
      <c r="N58" s="59"/>
      <c r="O58" s="24"/>
      <c r="P58" s="1"/>
      <c r="Q58" s="38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s="60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9"/>
      <c r="N59" s="59"/>
      <c r="O59" s="24"/>
      <c r="P59" s="1"/>
      <c r="Q59" s="38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s="60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9"/>
      <c r="N60" s="59"/>
      <c r="O60" s="24"/>
      <c r="P60" s="1"/>
      <c r="Q60" s="38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s="60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9"/>
      <c r="N61" s="59"/>
      <c r="O61" s="24"/>
      <c r="P61" s="1"/>
      <c r="Q61" s="38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s="60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9"/>
      <c r="N62" s="59"/>
      <c r="O62" s="24"/>
      <c r="P62" s="1"/>
      <c r="Q62" s="38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s="60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9"/>
      <c r="N63" s="59"/>
      <c r="O63" s="24"/>
      <c r="P63" s="1"/>
      <c r="Q63" s="38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s="60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9"/>
      <c r="N64" s="59"/>
      <c r="O64" s="24"/>
      <c r="P64" s="1"/>
      <c r="Q64" s="38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s="60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9"/>
      <c r="N65" s="59"/>
      <c r="O65" s="24"/>
      <c r="P65" s="1"/>
      <c r="Q65" s="38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s="60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9"/>
      <c r="N66" s="59"/>
      <c r="O66" s="24"/>
      <c r="P66" s="1"/>
      <c r="Q66" s="38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s="60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9"/>
      <c r="N67" s="59"/>
      <c r="O67" s="24"/>
      <c r="P67" s="1"/>
      <c r="Q67" s="38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s="60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9"/>
      <c r="N68" s="59"/>
      <c r="O68" s="24"/>
      <c r="P68" s="1"/>
      <c r="Q68" s="38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s="60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9"/>
      <c r="N69" s="59"/>
      <c r="O69" s="24"/>
      <c r="P69" s="1"/>
      <c r="Q69" s="38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s="60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9"/>
      <c r="N70" s="59"/>
      <c r="O70" s="24"/>
      <c r="P70" s="1"/>
      <c r="Q70" s="38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s="60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9"/>
      <c r="N71" s="59"/>
      <c r="O71" s="24"/>
      <c r="P71" s="1"/>
      <c r="Q71" s="38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s="60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9"/>
      <c r="N72" s="59"/>
      <c r="O72" s="24"/>
      <c r="P72" s="1"/>
      <c r="Q72" s="38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s="60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9"/>
      <c r="N73" s="59"/>
      <c r="O73" s="24"/>
      <c r="P73" s="1"/>
      <c r="Q73" s="38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s="60" customFormat="1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59"/>
      <c r="N74" s="59"/>
      <c r="O74" s="24"/>
      <c r="P74" s="1"/>
      <c r="Q74" s="38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s="60" customFormat="1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59"/>
      <c r="N75" s="59"/>
      <c r="O75" s="24"/>
      <c r="P75" s="1"/>
      <c r="Q75" s="38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s="60" customFormat="1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59"/>
      <c r="N76" s="59"/>
      <c r="O76" s="24"/>
      <c r="P76" s="1"/>
      <c r="Q76" s="38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s="60" customFormat="1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59"/>
      <c r="N77" s="59"/>
      <c r="O77" s="24"/>
      <c r="P77" s="1"/>
      <c r="Q77" s="38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s="60" customFormat="1" ht="1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59"/>
      <c r="N78" s="59"/>
      <c r="O78" s="24"/>
      <c r="P78" s="1"/>
      <c r="Q78" s="38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s="60" customFormat="1" ht="1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59"/>
      <c r="N79" s="59"/>
      <c r="O79" s="24"/>
      <c r="P79" s="1"/>
      <c r="Q79" s="38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s="60" customFormat="1" ht="1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59"/>
      <c r="N80" s="59"/>
      <c r="O80" s="24"/>
      <c r="P80" s="1"/>
      <c r="Q80" s="38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s="60" customFormat="1" ht="1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59"/>
      <c r="N81" s="59"/>
      <c r="O81" s="24"/>
      <c r="P81" s="1"/>
      <c r="Q81" s="38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s="60" customFormat="1" ht="15" customHeight="1" x14ac:dyDescent="0.2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59"/>
      <c r="N82" s="59"/>
      <c r="O82" s="24"/>
      <c r="P82" s="1"/>
      <c r="Q82" s="38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s="60" customFormat="1" ht="15" customHeight="1" x14ac:dyDescent="0.2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59"/>
      <c r="N83" s="59"/>
      <c r="O83" s="24"/>
      <c r="P83" s="1"/>
      <c r="Q83" s="38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s="60" customFormat="1" ht="15" customHeight="1" x14ac:dyDescent="0.2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59"/>
      <c r="N84" s="59"/>
      <c r="O84" s="24"/>
      <c r="P84" s="1"/>
      <c r="Q84" s="38"/>
      <c r="R84" s="1"/>
      <c r="S84" s="24"/>
      <c r="T84" s="24"/>
      <c r="U84" s="24"/>
      <c r="V84" s="24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s="60" customFormat="1" ht="15" customHeight="1" x14ac:dyDescent="0.2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59"/>
      <c r="N85" s="59"/>
      <c r="O85" s="24"/>
      <c r="P85" s="1"/>
      <c r="Q85" s="38"/>
      <c r="R85" s="1"/>
      <c r="S85" s="24"/>
      <c r="T85" s="24"/>
      <c r="U85" s="24"/>
      <c r="V85" s="24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s="60" customFormat="1" ht="1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59"/>
      <c r="N86" s="59"/>
      <c r="O86" s="24"/>
      <c r="P86" s="1"/>
      <c r="Q86" s="38"/>
      <c r="R86" s="1"/>
      <c r="S86" s="24"/>
      <c r="T86" s="24"/>
      <c r="U86" s="24"/>
      <c r="V86" s="24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s="60" customFormat="1" ht="15" customHeight="1" x14ac:dyDescent="0.2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59"/>
      <c r="N87" s="59"/>
      <c r="O87" s="24"/>
      <c r="P87" s="1"/>
      <c r="Q87" s="38"/>
      <c r="R87" s="1"/>
      <c r="S87" s="24"/>
      <c r="T87" s="24"/>
      <c r="U87" s="24"/>
      <c r="V87" s="24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s="60" customFormat="1" ht="1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59"/>
      <c r="N88" s="59"/>
      <c r="O88" s="24"/>
      <c r="P88" s="1"/>
      <c r="Q88" s="38"/>
      <c r="R88" s="1"/>
      <c r="S88" s="24"/>
      <c r="T88" s="24"/>
      <c r="U88" s="24"/>
      <c r="V88" s="24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s="60" customFormat="1" ht="15" customHeight="1" x14ac:dyDescent="0.2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59"/>
      <c r="N89" s="59"/>
      <c r="O89" s="24"/>
      <c r="P89" s="1"/>
      <c r="Q89" s="38"/>
      <c r="R89" s="1"/>
      <c r="S89" s="24"/>
      <c r="T89" s="24"/>
      <c r="U89" s="24"/>
      <c r="V89" s="24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s="60" customFormat="1" ht="15" customHeight="1" x14ac:dyDescent="0.2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59"/>
      <c r="N90" s="59"/>
      <c r="O90" s="24"/>
      <c r="P90" s="1"/>
      <c r="Q90" s="38"/>
      <c r="R90" s="1"/>
      <c r="S90" s="24"/>
      <c r="T90" s="24"/>
      <c r="U90" s="24"/>
      <c r="V90" s="24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s="60" customFormat="1" ht="15" customHeight="1" x14ac:dyDescent="0.2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59"/>
      <c r="N91" s="59"/>
      <c r="O91" s="24"/>
      <c r="P91" s="1"/>
      <c r="Q91" s="38"/>
      <c r="R91" s="1"/>
      <c r="S91" s="24"/>
      <c r="T91" s="24"/>
      <c r="U91" s="24"/>
      <c r="V91" s="24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s="60" customFormat="1" ht="1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59"/>
      <c r="N92" s="59"/>
      <c r="O92" s="24"/>
      <c r="P92" s="1"/>
      <c r="Q92" s="38"/>
      <c r="R92" s="1"/>
      <c r="S92" s="24"/>
      <c r="T92" s="24"/>
      <c r="U92" s="24"/>
      <c r="V92" s="24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s="60" customFormat="1" ht="15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59"/>
      <c r="N93" s="59"/>
      <c r="O93" s="24"/>
      <c r="P93" s="1"/>
      <c r="Q93" s="38"/>
      <c r="R93" s="1"/>
      <c r="S93" s="24"/>
      <c r="T93" s="24"/>
      <c r="U93" s="24"/>
      <c r="V93" s="24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s="60" customFormat="1" ht="15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59"/>
      <c r="N94" s="59"/>
      <c r="O94" s="24"/>
      <c r="P94" s="1"/>
      <c r="Q94" s="38"/>
      <c r="R94" s="1"/>
      <c r="S94" s="24"/>
      <c r="T94" s="24"/>
      <c r="U94" s="24"/>
      <c r="V94" s="24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s="60" customFormat="1" ht="1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59"/>
      <c r="N95" s="59"/>
      <c r="O95" s="24"/>
      <c r="P95" s="1"/>
      <c r="Q95" s="38"/>
      <c r="R95" s="1"/>
      <c r="S95" s="24"/>
      <c r="T95" s="24"/>
      <c r="U95" s="24"/>
      <c r="V95" s="24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s="60" customFormat="1" ht="1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59"/>
      <c r="N96" s="59"/>
      <c r="O96" s="24"/>
      <c r="P96" s="1"/>
      <c r="Q96" s="38"/>
      <c r="R96" s="1"/>
      <c r="S96" s="24"/>
      <c r="T96" s="24"/>
      <c r="U96" s="24"/>
      <c r="V96" s="24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s="60" customFormat="1" ht="1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59"/>
      <c r="N97" s="59"/>
      <c r="O97" s="24"/>
      <c r="P97" s="1"/>
      <c r="Q97" s="38"/>
      <c r="R97" s="1"/>
      <c r="S97" s="24"/>
      <c r="T97" s="24"/>
      <c r="U97" s="24"/>
      <c r="V97" s="24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s="60" customFormat="1" ht="15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59"/>
      <c r="N98" s="59"/>
      <c r="O98" s="24"/>
      <c r="P98" s="1"/>
      <c r="Q98" s="38"/>
      <c r="R98" s="1"/>
      <c r="S98" s="24"/>
      <c r="T98" s="24"/>
      <c r="U98" s="24"/>
      <c r="V98" s="24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s="60" customFormat="1" ht="1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59"/>
      <c r="N99" s="59"/>
      <c r="O99" s="24"/>
      <c r="P99" s="1"/>
      <c r="Q99" s="38"/>
      <c r="R99" s="1"/>
      <c r="S99" s="24"/>
      <c r="T99" s="24"/>
      <c r="U99" s="24"/>
      <c r="V99" s="24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s="60" customFormat="1" ht="1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59"/>
      <c r="N100" s="59"/>
      <c r="O100" s="24"/>
      <c r="P100" s="1"/>
      <c r="Q100" s="38"/>
      <c r="R100" s="1"/>
      <c r="S100" s="24"/>
      <c r="T100" s="24"/>
      <c r="U100" s="24"/>
      <c r="V100" s="24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s="60" customFormat="1" ht="1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59"/>
      <c r="N101" s="59"/>
      <c r="O101" s="24"/>
      <c r="P101" s="1"/>
      <c r="Q101" s="38"/>
      <c r="R101" s="1"/>
      <c r="S101" s="24"/>
      <c r="T101" s="24"/>
      <c r="U101" s="24"/>
      <c r="V101" s="24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s="60" customFormat="1" ht="15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59"/>
      <c r="N102" s="59"/>
      <c r="O102" s="24"/>
      <c r="P102" s="1"/>
      <c r="Q102" s="38"/>
      <c r="R102" s="1"/>
      <c r="S102" s="24"/>
      <c r="T102" s="24"/>
      <c r="U102" s="24"/>
      <c r="V102" s="24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s="60" customFormat="1" ht="1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59"/>
      <c r="N103" s="59"/>
      <c r="O103" s="24"/>
      <c r="P103" s="1"/>
      <c r="Q103" s="38"/>
      <c r="R103" s="1"/>
      <c r="S103" s="24"/>
      <c r="T103" s="24"/>
      <c r="U103" s="24"/>
      <c r="V103" s="24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s="60" customFormat="1" ht="1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59"/>
      <c r="N104" s="59"/>
      <c r="O104" s="24"/>
      <c r="P104" s="1"/>
      <c r="Q104" s="38"/>
      <c r="R104" s="1"/>
      <c r="S104" s="24"/>
      <c r="T104" s="24"/>
      <c r="U104" s="24"/>
      <c r="V104" s="24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s="60" customFormat="1" ht="15" customHeight="1" x14ac:dyDescent="0.2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59"/>
      <c r="N105" s="59"/>
      <c r="O105" s="24"/>
      <c r="P105" s="1"/>
      <c r="Q105" s="38"/>
      <c r="R105" s="1"/>
      <c r="S105" s="24"/>
      <c r="T105" s="24"/>
      <c r="U105" s="24"/>
      <c r="V105" s="24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s="60" customFormat="1" ht="15" customHeight="1" x14ac:dyDescent="0.2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59"/>
      <c r="N106" s="59"/>
      <c r="O106" s="24"/>
      <c r="P106" s="1"/>
      <c r="Q106" s="38"/>
      <c r="R106" s="1"/>
      <c r="S106" s="24"/>
      <c r="T106" s="24"/>
      <c r="U106" s="24"/>
      <c r="V106" s="24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s="60" customFormat="1" ht="15" customHeight="1" x14ac:dyDescent="0.2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59"/>
      <c r="N107" s="59"/>
      <c r="O107" s="24"/>
      <c r="P107" s="1"/>
      <c r="Q107" s="38"/>
      <c r="R107" s="1"/>
      <c r="S107" s="24"/>
      <c r="T107" s="24"/>
      <c r="U107" s="24"/>
      <c r="V107" s="24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s="60" customFormat="1" ht="15" customHeight="1" x14ac:dyDescent="0.2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59"/>
      <c r="N108" s="59"/>
      <c r="O108" s="24"/>
      <c r="P108" s="1"/>
      <c r="Q108" s="38"/>
      <c r="R108" s="1"/>
      <c r="S108" s="24"/>
      <c r="T108" s="24"/>
      <c r="U108" s="24"/>
      <c r="V108" s="24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s="60" customFormat="1" ht="15" customHeight="1" x14ac:dyDescent="0.2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59"/>
      <c r="N109" s="59"/>
      <c r="O109" s="24"/>
      <c r="P109" s="1"/>
      <c r="Q109" s="38"/>
      <c r="R109" s="1"/>
      <c r="S109" s="24"/>
      <c r="T109" s="24"/>
      <c r="U109" s="24"/>
      <c r="V109" s="24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s="60" customFormat="1" ht="15" customHeight="1" x14ac:dyDescent="0.2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59"/>
      <c r="N110" s="59"/>
      <c r="O110" s="24"/>
      <c r="P110" s="1"/>
      <c r="Q110" s="38"/>
      <c r="R110" s="1"/>
      <c r="S110" s="24"/>
      <c r="T110" s="24"/>
      <c r="U110" s="24"/>
      <c r="V110" s="24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s="60" customFormat="1" ht="15" customHeight="1" x14ac:dyDescent="0.2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59"/>
      <c r="N111" s="59"/>
      <c r="O111" s="24"/>
      <c r="P111" s="1"/>
      <c r="Q111" s="38"/>
      <c r="R111" s="1"/>
      <c r="S111" s="24"/>
      <c r="T111" s="24"/>
      <c r="U111" s="24"/>
      <c r="V111" s="24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s="60" customFormat="1" ht="15" customHeight="1" x14ac:dyDescent="0.2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59"/>
      <c r="N112" s="59"/>
      <c r="O112" s="24"/>
      <c r="P112" s="1"/>
      <c r="Q112" s="38"/>
      <c r="R112" s="1"/>
      <c r="S112" s="24"/>
      <c r="T112" s="24"/>
      <c r="U112" s="24"/>
      <c r="V112" s="24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s="60" customFormat="1" ht="15" customHeight="1" x14ac:dyDescent="0.2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59"/>
      <c r="N113" s="59"/>
      <c r="O113" s="24"/>
      <c r="P113" s="1"/>
      <c r="Q113" s="38"/>
      <c r="R113" s="1"/>
      <c r="S113" s="24"/>
      <c r="T113" s="24"/>
      <c r="U113" s="24"/>
      <c r="V113" s="24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s="60" customFormat="1" ht="15" customHeight="1" x14ac:dyDescent="0.2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59"/>
      <c r="N114" s="59"/>
      <c r="O114" s="24"/>
      <c r="P114" s="1"/>
      <c r="Q114" s="38"/>
      <c r="R114" s="1"/>
      <c r="S114" s="24"/>
      <c r="T114" s="24"/>
      <c r="U114" s="24"/>
      <c r="V114" s="24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s="60" customFormat="1" ht="15" customHeight="1" x14ac:dyDescent="0.2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59"/>
      <c r="N115" s="59"/>
      <c r="O115" s="24"/>
      <c r="P115" s="1"/>
      <c r="Q115" s="38"/>
      <c r="R115" s="1"/>
      <c r="S115" s="24"/>
      <c r="T115" s="24"/>
      <c r="U115" s="24"/>
      <c r="V115" s="24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s="60" customFormat="1" ht="15" customHeight="1" x14ac:dyDescent="0.2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59"/>
      <c r="N116" s="59"/>
      <c r="O116" s="24"/>
      <c r="P116" s="1"/>
      <c r="Q116" s="38"/>
      <c r="R116" s="1"/>
      <c r="S116" s="24"/>
      <c r="T116" s="24"/>
      <c r="U116" s="24"/>
      <c r="V116" s="24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s="60" customFormat="1" ht="15" customHeight="1" x14ac:dyDescent="0.2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59"/>
      <c r="N117" s="59"/>
      <c r="O117" s="24"/>
      <c r="P117" s="1"/>
      <c r="Q117" s="38"/>
      <c r="R117" s="1"/>
      <c r="S117" s="24"/>
      <c r="T117" s="24"/>
      <c r="U117" s="24"/>
      <c r="V117" s="24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s="60" customFormat="1" ht="15" customHeight="1" x14ac:dyDescent="0.2">
      <c r="A118" s="1"/>
      <c r="B118" s="1"/>
      <c r="C118" s="8"/>
      <c r="D118" s="1"/>
      <c r="E118" s="1"/>
      <c r="F118" s="1"/>
      <c r="G118" s="1"/>
      <c r="H118" s="1"/>
      <c r="I118" s="1"/>
      <c r="J118" s="1"/>
      <c r="K118" s="1"/>
      <c r="L118" s="1"/>
      <c r="M118" s="59"/>
      <c r="N118" s="59"/>
      <c r="O118" s="24"/>
      <c r="P118" s="1"/>
      <c r="Q118" s="38"/>
      <c r="R118" s="1"/>
      <c r="S118" s="24"/>
      <c r="T118" s="24"/>
      <c r="U118" s="24"/>
      <c r="V118" s="24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s="60" customFormat="1" ht="15" customHeight="1" x14ac:dyDescent="0.2">
      <c r="A119" s="1"/>
      <c r="B119" s="1"/>
      <c r="C119" s="8"/>
      <c r="D119" s="1"/>
      <c r="E119" s="1"/>
      <c r="F119" s="1"/>
      <c r="G119" s="1"/>
      <c r="H119" s="1"/>
      <c r="I119" s="1"/>
      <c r="J119" s="1"/>
      <c r="K119" s="1"/>
      <c r="L119" s="1"/>
      <c r="M119" s="59"/>
      <c r="N119" s="59"/>
      <c r="O119" s="24"/>
      <c r="P119" s="1"/>
      <c r="Q119" s="38"/>
      <c r="R119" s="1"/>
      <c r="S119" s="24"/>
      <c r="T119" s="24"/>
      <c r="U119" s="24"/>
      <c r="V119" s="24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s="60" customFormat="1" ht="15" customHeight="1" x14ac:dyDescent="0.2">
      <c r="A120" s="1"/>
      <c r="B120" s="1"/>
      <c r="C120" s="8"/>
      <c r="D120" s="1"/>
      <c r="E120" s="1"/>
      <c r="F120" s="1"/>
      <c r="G120" s="1"/>
      <c r="H120" s="1"/>
      <c r="I120" s="1"/>
      <c r="J120" s="1"/>
      <c r="K120" s="1"/>
      <c r="L120" s="1"/>
      <c r="M120" s="59"/>
      <c r="N120" s="59"/>
      <c r="O120" s="24"/>
      <c r="P120" s="1"/>
      <c r="Q120" s="38"/>
      <c r="R120" s="1"/>
      <c r="S120" s="24"/>
      <c r="T120" s="24"/>
      <c r="U120" s="24"/>
      <c r="V120" s="24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s="60" customFormat="1" ht="15" customHeight="1" x14ac:dyDescent="0.2">
      <c r="A121" s="1"/>
      <c r="B121" s="1"/>
      <c r="C121" s="8"/>
      <c r="D121" s="1"/>
      <c r="E121" s="1"/>
      <c r="F121" s="1"/>
      <c r="G121" s="1"/>
      <c r="H121" s="1"/>
      <c r="I121" s="1"/>
      <c r="J121" s="1"/>
      <c r="K121" s="1"/>
      <c r="L121" s="1"/>
      <c r="M121" s="59"/>
      <c r="N121" s="59"/>
      <c r="O121" s="24"/>
      <c r="P121" s="1"/>
      <c r="Q121" s="38"/>
      <c r="R121" s="1"/>
      <c r="S121" s="24"/>
      <c r="T121" s="24"/>
      <c r="U121" s="24"/>
      <c r="V121" s="24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s="60" customFormat="1" ht="15" customHeight="1" x14ac:dyDescent="0.2">
      <c r="A122" s="1"/>
      <c r="B122" s="1"/>
      <c r="C122" s="8"/>
      <c r="D122" s="1"/>
      <c r="E122" s="1"/>
      <c r="F122" s="1"/>
      <c r="G122" s="1"/>
      <c r="H122" s="1"/>
      <c r="I122" s="1"/>
      <c r="J122" s="1"/>
      <c r="K122" s="1"/>
      <c r="L122" s="1"/>
      <c r="M122" s="59"/>
      <c r="N122" s="59"/>
      <c r="O122" s="24"/>
      <c r="P122" s="1"/>
      <c r="Q122" s="38"/>
      <c r="R122" s="1"/>
      <c r="S122" s="24"/>
      <c r="T122" s="24"/>
      <c r="U122" s="24"/>
      <c r="V122" s="24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s="60" customFormat="1" ht="15" customHeight="1" x14ac:dyDescent="0.2">
      <c r="A123" s="1"/>
      <c r="B123" s="1"/>
      <c r="C123" s="8"/>
      <c r="D123" s="1"/>
      <c r="E123" s="1"/>
      <c r="F123" s="1"/>
      <c r="G123" s="1"/>
      <c r="H123" s="1"/>
      <c r="I123" s="1"/>
      <c r="J123" s="1"/>
      <c r="K123" s="1"/>
      <c r="L123" s="1"/>
      <c r="M123" s="59"/>
      <c r="N123" s="59"/>
      <c r="O123" s="24"/>
      <c r="P123" s="1"/>
      <c r="Q123" s="38"/>
      <c r="R123" s="1"/>
      <c r="S123" s="24"/>
      <c r="T123" s="24"/>
      <c r="U123" s="24"/>
      <c r="V123" s="24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s="60" customFormat="1" ht="15" customHeight="1" x14ac:dyDescent="0.2">
      <c r="A124" s="1"/>
      <c r="B124" s="1"/>
      <c r="C124" s="8"/>
      <c r="D124" s="1"/>
      <c r="E124" s="1"/>
      <c r="F124" s="1"/>
      <c r="G124" s="1"/>
      <c r="H124" s="1"/>
      <c r="I124" s="1"/>
      <c r="J124" s="1"/>
      <c r="K124" s="1"/>
      <c r="L124" s="1"/>
      <c r="M124" s="59"/>
      <c r="N124" s="59"/>
      <c r="O124" s="24"/>
      <c r="P124" s="1"/>
      <c r="Q124" s="38"/>
      <c r="R124" s="1"/>
      <c r="S124" s="24"/>
      <c r="T124" s="24"/>
      <c r="U124" s="24"/>
      <c r="V124" s="24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s="60" customFormat="1" ht="15" customHeight="1" x14ac:dyDescent="0.2">
      <c r="A125" s="1"/>
      <c r="B125" s="1"/>
      <c r="C125" s="8"/>
      <c r="D125" s="1"/>
      <c r="E125" s="1"/>
      <c r="F125" s="1"/>
      <c r="G125" s="1"/>
      <c r="H125" s="1"/>
      <c r="I125" s="1"/>
      <c r="J125" s="1"/>
      <c r="K125" s="1"/>
      <c r="L125" s="1"/>
      <c r="M125" s="59"/>
      <c r="N125" s="59"/>
      <c r="O125" s="24"/>
      <c r="P125" s="1"/>
      <c r="Q125" s="38"/>
      <c r="R125" s="1"/>
      <c r="S125" s="24"/>
      <c r="T125" s="24"/>
      <c r="U125" s="24"/>
      <c r="V125" s="24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s="60" customFormat="1" ht="15" customHeight="1" x14ac:dyDescent="0.2">
      <c r="A126" s="1"/>
      <c r="B126" s="1"/>
      <c r="C126" s="8"/>
      <c r="D126" s="1"/>
      <c r="E126" s="1"/>
      <c r="F126" s="1"/>
      <c r="G126" s="1"/>
      <c r="H126" s="1"/>
      <c r="I126" s="1"/>
      <c r="J126" s="1"/>
      <c r="K126" s="1"/>
      <c r="L126" s="1"/>
      <c r="M126" s="59"/>
      <c r="N126" s="59"/>
      <c r="O126" s="24"/>
      <c r="P126" s="1"/>
      <c r="Q126" s="38"/>
      <c r="R126" s="1"/>
      <c r="S126" s="24"/>
      <c r="T126" s="24"/>
      <c r="U126" s="24"/>
      <c r="V126" s="24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s="60" customFormat="1" ht="15" customHeight="1" x14ac:dyDescent="0.2">
      <c r="A127" s="1"/>
      <c r="B127" s="1"/>
      <c r="C127" s="8"/>
      <c r="D127" s="1"/>
      <c r="E127" s="1"/>
      <c r="F127" s="1"/>
      <c r="G127" s="1"/>
      <c r="H127" s="1"/>
      <c r="I127" s="1"/>
      <c r="J127" s="1"/>
      <c r="K127" s="1"/>
      <c r="L127" s="1"/>
      <c r="M127" s="59"/>
      <c r="N127" s="59"/>
      <c r="O127" s="24"/>
      <c r="P127" s="1"/>
      <c r="Q127" s="38"/>
      <c r="R127" s="1"/>
      <c r="S127" s="24"/>
      <c r="T127" s="24"/>
      <c r="U127" s="24"/>
      <c r="V127" s="24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</sheetData>
  <sortState ref="B12:X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29.7109375" style="88" customWidth="1"/>
    <col min="3" max="3" width="21.5703125" style="89" customWidth="1"/>
    <col min="4" max="4" width="10.5703125" style="90" customWidth="1"/>
    <col min="5" max="5" width="11.140625" style="90" customWidth="1"/>
    <col min="6" max="6" width="0.7109375" style="37" customWidth="1"/>
    <col min="7" max="11" width="5.28515625" style="89" customWidth="1"/>
    <col min="12" max="12" width="6.42578125" style="89" customWidth="1"/>
    <col min="13" max="16" width="5.28515625" style="89" customWidth="1"/>
    <col min="17" max="21" width="6.7109375" style="89" customWidth="1"/>
    <col min="22" max="22" width="10.85546875" style="89" customWidth="1"/>
    <col min="23" max="23" width="19.7109375" style="90" customWidth="1"/>
    <col min="24" max="24" width="9.7109375" style="89" customWidth="1"/>
    <col min="25" max="30" width="9.140625" style="91"/>
  </cols>
  <sheetData>
    <row r="1" spans="1:30" ht="18.75" x14ac:dyDescent="0.3">
      <c r="A1" s="8"/>
      <c r="B1" s="73" t="s">
        <v>54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5"/>
      <c r="X1" s="70"/>
      <c r="Y1" s="76"/>
      <c r="Z1" s="76"/>
      <c r="AA1" s="76"/>
      <c r="AB1" s="76"/>
      <c r="AC1" s="76"/>
      <c r="AD1" s="76"/>
    </row>
    <row r="2" spans="1:30" x14ac:dyDescent="0.25">
      <c r="A2" s="8"/>
      <c r="B2" s="40" t="s">
        <v>42</v>
      </c>
      <c r="C2" s="77" t="s">
        <v>43</v>
      </c>
      <c r="D2" s="78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8"/>
      <c r="X2" s="42"/>
      <c r="Y2" s="76"/>
      <c r="Z2" s="76"/>
      <c r="AA2" s="76"/>
      <c r="AB2" s="76"/>
      <c r="AC2" s="76"/>
      <c r="AD2" s="76"/>
    </row>
    <row r="3" spans="1:30" x14ac:dyDescent="0.25">
      <c r="A3" s="8"/>
      <c r="B3" s="79" t="s">
        <v>55</v>
      </c>
      <c r="C3" s="79" t="s">
        <v>56</v>
      </c>
      <c r="D3" s="80" t="s">
        <v>57</v>
      </c>
      <c r="E3" s="81" t="s">
        <v>1</v>
      </c>
      <c r="F3" s="24"/>
      <c r="G3" s="82" t="s">
        <v>58</v>
      </c>
      <c r="H3" s="83" t="s">
        <v>59</v>
      </c>
      <c r="I3" s="83" t="s">
        <v>30</v>
      </c>
      <c r="J3" s="84" t="s">
        <v>60</v>
      </c>
      <c r="K3" s="84" t="s">
        <v>61</v>
      </c>
      <c r="L3" s="84" t="s">
        <v>62</v>
      </c>
      <c r="M3" s="82" t="s">
        <v>63</v>
      </c>
      <c r="N3" s="82" t="s">
        <v>29</v>
      </c>
      <c r="O3" s="83" t="s">
        <v>64</v>
      </c>
      <c r="P3" s="82" t="s">
        <v>59</v>
      </c>
      <c r="Q3" s="82" t="s">
        <v>3</v>
      </c>
      <c r="R3" s="82">
        <v>1</v>
      </c>
      <c r="S3" s="82">
        <v>2</v>
      </c>
      <c r="T3" s="82">
        <v>3</v>
      </c>
      <c r="U3" s="82" t="s">
        <v>65</v>
      </c>
      <c r="V3" s="84" t="s">
        <v>21</v>
      </c>
      <c r="W3" s="80" t="s">
        <v>66</v>
      </c>
      <c r="X3" s="80" t="s">
        <v>67</v>
      </c>
      <c r="Y3" s="76"/>
      <c r="Z3" s="76"/>
      <c r="AA3" s="76"/>
      <c r="AB3" s="76"/>
      <c r="AC3" s="76"/>
      <c r="AD3" s="76"/>
    </row>
    <row r="4" spans="1:30" x14ac:dyDescent="0.25">
      <c r="A4" s="8"/>
      <c r="B4" s="92" t="s">
        <v>68</v>
      </c>
      <c r="C4" s="93" t="s">
        <v>72</v>
      </c>
      <c r="D4" s="94" t="s">
        <v>69</v>
      </c>
      <c r="E4" s="95" t="s">
        <v>52</v>
      </c>
      <c r="F4" s="29"/>
      <c r="G4" s="96">
        <v>1</v>
      </c>
      <c r="H4" s="97"/>
      <c r="I4" s="96"/>
      <c r="J4" s="98" t="s">
        <v>64</v>
      </c>
      <c r="K4" s="98">
        <v>2</v>
      </c>
      <c r="L4" s="98"/>
      <c r="M4" s="98">
        <v>1</v>
      </c>
      <c r="N4" s="99"/>
      <c r="O4" s="100"/>
      <c r="P4" s="99" t="s">
        <v>73</v>
      </c>
      <c r="Q4" s="100" t="s">
        <v>74</v>
      </c>
      <c r="R4" s="100" t="s">
        <v>75</v>
      </c>
      <c r="S4" s="100" t="s">
        <v>76</v>
      </c>
      <c r="T4" s="100"/>
      <c r="U4" s="100"/>
      <c r="V4" s="101">
        <v>0.8</v>
      </c>
      <c r="W4" s="92" t="s">
        <v>70</v>
      </c>
      <c r="X4" s="96">
        <v>1062</v>
      </c>
      <c r="Y4" s="76"/>
      <c r="Z4" s="76"/>
      <c r="AA4" s="76"/>
      <c r="AB4" s="76"/>
      <c r="AC4" s="76"/>
      <c r="AD4" s="76"/>
    </row>
    <row r="5" spans="1:30" x14ac:dyDescent="0.25">
      <c r="A5" s="23"/>
      <c r="B5" s="102"/>
      <c r="C5" s="103"/>
      <c r="D5" s="104"/>
      <c r="E5" s="105"/>
      <c r="F5" s="106"/>
      <c r="G5" s="103"/>
      <c r="H5" s="103"/>
      <c r="I5" s="103"/>
      <c r="J5" s="107"/>
      <c r="K5" s="107"/>
      <c r="L5" s="107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4"/>
      <c r="X5" s="108"/>
      <c r="Y5" s="76"/>
      <c r="Z5" s="76"/>
      <c r="AA5" s="76"/>
      <c r="AB5" s="76"/>
      <c r="AC5" s="76"/>
      <c r="AD5" s="76"/>
    </row>
    <row r="6" spans="1:30" x14ac:dyDescent="0.25">
      <c r="A6" s="23"/>
      <c r="B6" s="85"/>
      <c r="C6" s="1"/>
      <c r="D6" s="85"/>
      <c r="E6" s="86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85"/>
      <c r="X6" s="1"/>
      <c r="Y6" s="76"/>
      <c r="Z6" s="76"/>
      <c r="AA6" s="76"/>
      <c r="AB6" s="76"/>
      <c r="AC6" s="76"/>
      <c r="AD6" s="76"/>
    </row>
    <row r="7" spans="1:30" x14ac:dyDescent="0.25">
      <c r="A7" s="23"/>
      <c r="B7" s="85"/>
      <c r="C7" s="1"/>
      <c r="D7" s="85"/>
      <c r="E7" s="86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85"/>
      <c r="X7" s="1"/>
      <c r="Y7" s="76"/>
      <c r="Z7" s="76"/>
      <c r="AA7" s="76"/>
      <c r="AB7" s="76"/>
      <c r="AC7" s="76"/>
      <c r="AD7" s="76"/>
    </row>
    <row r="8" spans="1:30" x14ac:dyDescent="0.25">
      <c r="A8" s="23"/>
      <c r="B8" s="85"/>
      <c r="C8" s="1"/>
      <c r="D8" s="85"/>
      <c r="E8" s="86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85"/>
      <c r="X8" s="1"/>
      <c r="Y8" s="76"/>
      <c r="Z8" s="76"/>
      <c r="AA8" s="76"/>
      <c r="AB8" s="76"/>
      <c r="AC8" s="76"/>
      <c r="AD8" s="76"/>
    </row>
    <row r="9" spans="1:30" x14ac:dyDescent="0.25">
      <c r="A9" s="23"/>
      <c r="B9" s="85"/>
      <c r="C9" s="1"/>
      <c r="D9" s="85"/>
      <c r="E9" s="86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5"/>
      <c r="X9" s="1"/>
      <c r="Y9" s="76"/>
      <c r="Z9" s="76"/>
      <c r="AA9" s="76"/>
      <c r="AB9" s="76"/>
      <c r="AC9" s="76"/>
      <c r="AD9" s="76"/>
    </row>
    <row r="10" spans="1:30" x14ac:dyDescent="0.25">
      <c r="A10" s="23"/>
      <c r="B10" s="85"/>
      <c r="C10" s="1"/>
      <c r="D10" s="85"/>
      <c r="E10" s="86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5"/>
      <c r="X10" s="1"/>
      <c r="Y10" s="76"/>
      <c r="Z10" s="76"/>
      <c r="AA10" s="76"/>
      <c r="AB10" s="76"/>
      <c r="AC10" s="76"/>
      <c r="AD10" s="76"/>
    </row>
    <row r="11" spans="1:30" x14ac:dyDescent="0.25">
      <c r="A11" s="23"/>
      <c r="B11" s="85"/>
      <c r="C11" s="1"/>
      <c r="D11" s="85"/>
      <c r="E11" s="86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5"/>
      <c r="X11" s="1"/>
      <c r="Y11" s="76"/>
      <c r="Z11" s="76"/>
      <c r="AA11" s="76"/>
      <c r="AB11" s="76"/>
      <c r="AC11" s="76"/>
      <c r="AD11" s="76"/>
    </row>
    <row r="12" spans="1:30" x14ac:dyDescent="0.25">
      <c r="A12" s="23"/>
      <c r="B12" s="85"/>
      <c r="C12" s="1"/>
      <c r="D12" s="85"/>
      <c r="E12" s="86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5"/>
      <c r="X12" s="1"/>
      <c r="Y12" s="76"/>
      <c r="Z12" s="76"/>
      <c r="AA12" s="76"/>
      <c r="AB12" s="76"/>
      <c r="AC12" s="76"/>
      <c r="AD12" s="76"/>
    </row>
    <row r="13" spans="1:30" x14ac:dyDescent="0.25">
      <c r="A13" s="23"/>
      <c r="B13" s="85"/>
      <c r="C13" s="1"/>
      <c r="D13" s="85"/>
      <c r="E13" s="86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5"/>
      <c r="X13" s="1"/>
      <c r="Y13" s="76"/>
      <c r="Z13" s="76"/>
      <c r="AA13" s="76"/>
      <c r="AB13" s="76"/>
      <c r="AC13" s="76"/>
      <c r="AD13" s="76"/>
    </row>
    <row r="14" spans="1:30" x14ac:dyDescent="0.25">
      <c r="A14" s="23"/>
      <c r="B14" s="85"/>
      <c r="C14" s="1"/>
      <c r="D14" s="85"/>
      <c r="E14" s="86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5"/>
      <c r="X14" s="1"/>
      <c r="Y14" s="76"/>
      <c r="Z14" s="76"/>
      <c r="AA14" s="76"/>
      <c r="AB14" s="76"/>
      <c r="AC14" s="76"/>
      <c r="AD14" s="76"/>
    </row>
    <row r="15" spans="1:30" x14ac:dyDescent="0.25">
      <c r="A15" s="23"/>
      <c r="B15" s="85"/>
      <c r="C15" s="1"/>
      <c r="D15" s="85"/>
      <c r="E15" s="86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5"/>
      <c r="X15" s="1"/>
      <c r="Y15" s="76"/>
      <c r="Z15" s="76"/>
      <c r="AA15" s="76"/>
      <c r="AB15" s="76"/>
      <c r="AC15" s="76"/>
      <c r="AD15" s="76"/>
    </row>
    <row r="16" spans="1:30" x14ac:dyDescent="0.25">
      <c r="A16" s="23"/>
      <c r="B16" s="85"/>
      <c r="C16" s="1"/>
      <c r="D16" s="85"/>
      <c r="E16" s="86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5"/>
      <c r="X16" s="1"/>
      <c r="Y16" s="76"/>
      <c r="Z16" s="76"/>
      <c r="AA16" s="76"/>
      <c r="AB16" s="76"/>
      <c r="AC16" s="76"/>
      <c r="AD16" s="76"/>
    </row>
    <row r="17" spans="1:30" x14ac:dyDescent="0.25">
      <c r="A17" s="23"/>
      <c r="B17" s="85"/>
      <c r="C17" s="1"/>
      <c r="D17" s="85"/>
      <c r="E17" s="86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5"/>
      <c r="X17" s="1"/>
      <c r="Y17" s="76"/>
      <c r="Z17" s="76"/>
      <c r="AA17" s="76"/>
      <c r="AB17" s="76"/>
      <c r="AC17" s="76"/>
      <c r="AD17" s="76"/>
    </row>
    <row r="18" spans="1:30" x14ac:dyDescent="0.25">
      <c r="A18" s="23"/>
      <c r="B18" s="85"/>
      <c r="C18" s="1"/>
      <c r="D18" s="85"/>
      <c r="E18" s="86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5"/>
      <c r="X18" s="1"/>
      <c r="Y18" s="76"/>
      <c r="Z18" s="76"/>
      <c r="AA18" s="76"/>
      <c r="AB18" s="76"/>
      <c r="AC18" s="76"/>
      <c r="AD18" s="76"/>
    </row>
    <row r="19" spans="1:30" x14ac:dyDescent="0.25">
      <c r="A19" s="23"/>
      <c r="B19" s="85"/>
      <c r="C19" s="1"/>
      <c r="D19" s="85"/>
      <c r="E19" s="86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5"/>
      <c r="X19" s="1"/>
      <c r="Y19" s="76"/>
      <c r="Z19" s="76"/>
      <c r="AA19" s="76"/>
      <c r="AB19" s="76"/>
      <c r="AC19" s="76"/>
      <c r="AD19" s="76"/>
    </row>
    <row r="20" spans="1:30" x14ac:dyDescent="0.25">
      <c r="A20" s="23"/>
      <c r="B20" s="85"/>
      <c r="C20" s="1"/>
      <c r="D20" s="85"/>
      <c r="E20" s="86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5"/>
      <c r="X20" s="1"/>
      <c r="Y20" s="76"/>
      <c r="Z20" s="76"/>
      <c r="AA20" s="76"/>
      <c r="AB20" s="76"/>
      <c r="AC20" s="76"/>
      <c r="AD20" s="76"/>
    </row>
    <row r="21" spans="1:30" x14ac:dyDescent="0.25">
      <c r="A21" s="23"/>
      <c r="B21" s="85"/>
      <c r="C21" s="1"/>
      <c r="D21" s="85"/>
      <c r="E21" s="86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5"/>
      <c r="X21" s="1"/>
      <c r="Y21" s="76"/>
      <c r="Z21" s="76"/>
      <c r="AA21" s="76"/>
      <c r="AB21" s="76"/>
      <c r="AC21" s="76"/>
      <c r="AD21" s="76"/>
    </row>
    <row r="22" spans="1:30" x14ac:dyDescent="0.25">
      <c r="A22" s="23"/>
      <c r="B22" s="85"/>
      <c r="C22" s="1"/>
      <c r="D22" s="85"/>
      <c r="E22" s="86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5"/>
      <c r="X22" s="1"/>
      <c r="Y22" s="76"/>
      <c r="Z22" s="76"/>
      <c r="AA22" s="76"/>
      <c r="AB22" s="76"/>
      <c r="AC22" s="76"/>
      <c r="AD22" s="76"/>
    </row>
    <row r="23" spans="1:30" x14ac:dyDescent="0.25">
      <c r="A23" s="23"/>
      <c r="B23" s="85"/>
      <c r="C23" s="1"/>
      <c r="D23" s="85"/>
      <c r="E23" s="86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5"/>
      <c r="X23" s="1"/>
      <c r="Y23" s="76"/>
      <c r="Z23" s="76"/>
      <c r="AA23" s="76"/>
      <c r="AB23" s="76"/>
      <c r="AC23" s="76"/>
      <c r="AD23" s="76"/>
    </row>
    <row r="24" spans="1:30" x14ac:dyDescent="0.25">
      <c r="A24" s="23"/>
      <c r="B24" s="85"/>
      <c r="C24" s="1"/>
      <c r="D24" s="85"/>
      <c r="E24" s="86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5"/>
      <c r="X24" s="1"/>
      <c r="Y24" s="76"/>
      <c r="Z24" s="76"/>
      <c r="AA24" s="76"/>
      <c r="AB24" s="76"/>
      <c r="AC24" s="76"/>
      <c r="AD24" s="76"/>
    </row>
    <row r="25" spans="1:30" x14ac:dyDescent="0.25">
      <c r="A25" s="23"/>
      <c r="B25" s="85"/>
      <c r="C25" s="1"/>
      <c r="D25" s="85"/>
      <c r="E25" s="86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5"/>
      <c r="X25" s="1"/>
      <c r="Y25" s="76"/>
      <c r="Z25" s="76"/>
      <c r="AA25" s="76"/>
      <c r="AB25" s="76"/>
      <c r="AC25" s="76"/>
      <c r="AD25" s="76"/>
    </row>
    <row r="26" spans="1:30" x14ac:dyDescent="0.25">
      <c r="A26" s="23"/>
      <c r="B26" s="85"/>
      <c r="C26" s="1"/>
      <c r="D26" s="85"/>
      <c r="E26" s="86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5"/>
      <c r="X26" s="1"/>
      <c r="Y26" s="76"/>
      <c r="Z26" s="76"/>
      <c r="AA26" s="76"/>
      <c r="AB26" s="76"/>
      <c r="AC26" s="76"/>
      <c r="AD26" s="76"/>
    </row>
    <row r="27" spans="1:30" x14ac:dyDescent="0.25">
      <c r="A27" s="23"/>
      <c r="B27" s="85"/>
      <c r="C27" s="1"/>
      <c r="D27" s="85"/>
      <c r="E27" s="86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5"/>
      <c r="X27" s="1"/>
      <c r="Y27" s="76"/>
      <c r="Z27" s="76"/>
      <c r="AA27" s="76"/>
      <c r="AB27" s="76"/>
      <c r="AC27" s="76"/>
      <c r="AD27" s="76"/>
    </row>
    <row r="28" spans="1:30" x14ac:dyDescent="0.25">
      <c r="A28" s="23"/>
      <c r="B28" s="85"/>
      <c r="C28" s="1"/>
      <c r="D28" s="85"/>
      <c r="E28" s="86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5"/>
      <c r="X28" s="1"/>
      <c r="Y28" s="76"/>
      <c r="Z28" s="76"/>
      <c r="AA28" s="76"/>
      <c r="AB28" s="76"/>
      <c r="AC28" s="76"/>
      <c r="AD28" s="76"/>
    </row>
    <row r="29" spans="1:30" x14ac:dyDescent="0.25">
      <c r="A29" s="23"/>
      <c r="B29" s="85"/>
      <c r="C29" s="1"/>
      <c r="D29" s="85"/>
      <c r="E29" s="86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5"/>
      <c r="X29" s="1"/>
      <c r="Y29" s="76"/>
      <c r="Z29" s="76"/>
      <c r="AA29" s="76"/>
      <c r="AB29" s="76"/>
      <c r="AC29" s="76"/>
      <c r="AD29" s="76"/>
    </row>
    <row r="30" spans="1:30" x14ac:dyDescent="0.25">
      <c r="A30" s="23"/>
      <c r="B30" s="85"/>
      <c r="C30" s="1"/>
      <c r="D30" s="85"/>
      <c r="E30" s="86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5"/>
      <c r="X30" s="1"/>
      <c r="Y30" s="76"/>
      <c r="Z30" s="76"/>
      <c r="AA30" s="76"/>
      <c r="AB30" s="76"/>
      <c r="AC30" s="76"/>
      <c r="AD30" s="76"/>
    </row>
    <row r="31" spans="1:30" x14ac:dyDescent="0.25">
      <c r="A31" s="23"/>
      <c r="B31" s="85"/>
      <c r="C31" s="1"/>
      <c r="D31" s="85"/>
      <c r="E31" s="86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5"/>
      <c r="X31" s="1"/>
      <c r="Y31" s="76"/>
      <c r="Z31" s="76"/>
      <c r="AA31" s="76"/>
      <c r="AB31" s="76"/>
      <c r="AC31" s="76"/>
      <c r="AD31" s="76"/>
    </row>
    <row r="32" spans="1:30" x14ac:dyDescent="0.25">
      <c r="A32" s="23"/>
      <c r="B32" s="85"/>
      <c r="C32" s="1"/>
      <c r="D32" s="85"/>
      <c r="E32" s="86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5"/>
      <c r="X32" s="1"/>
      <c r="Y32" s="76"/>
      <c r="Z32" s="76"/>
      <c r="AA32" s="76"/>
      <c r="AB32" s="76"/>
      <c r="AC32" s="76"/>
      <c r="AD32" s="76"/>
    </row>
    <row r="33" spans="1:30" x14ac:dyDescent="0.25">
      <c r="A33" s="23"/>
      <c r="B33" s="85"/>
      <c r="C33" s="1"/>
      <c r="D33" s="85"/>
      <c r="E33" s="86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5"/>
      <c r="X33" s="1"/>
      <c r="Y33" s="76"/>
      <c r="Z33" s="76"/>
      <c r="AA33" s="76"/>
      <c r="AB33" s="76"/>
      <c r="AC33" s="76"/>
      <c r="AD33" s="76"/>
    </row>
    <row r="34" spans="1:30" x14ac:dyDescent="0.25">
      <c r="A34" s="23"/>
      <c r="B34" s="85"/>
      <c r="C34" s="1"/>
      <c r="D34" s="85"/>
      <c r="E34" s="86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5"/>
      <c r="X34" s="1"/>
      <c r="Y34" s="76"/>
      <c r="Z34" s="76"/>
      <c r="AA34" s="76"/>
      <c r="AB34" s="76"/>
      <c r="AC34" s="76"/>
      <c r="AD34" s="76"/>
    </row>
    <row r="35" spans="1:30" x14ac:dyDescent="0.25">
      <c r="A35" s="23"/>
      <c r="B35" s="85"/>
      <c r="C35" s="1"/>
      <c r="D35" s="85"/>
      <c r="E35" s="86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5"/>
      <c r="X35" s="1"/>
      <c r="Y35" s="76"/>
      <c r="Z35" s="76"/>
      <c r="AA35" s="76"/>
      <c r="AB35" s="76"/>
      <c r="AC35" s="76"/>
      <c r="AD35" s="76"/>
    </row>
    <row r="36" spans="1:30" x14ac:dyDescent="0.25">
      <c r="A36" s="23"/>
      <c r="B36" s="85"/>
      <c r="C36" s="1"/>
      <c r="D36" s="85"/>
      <c r="E36" s="86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5"/>
      <c r="X36" s="1"/>
      <c r="Y36" s="76"/>
      <c r="Z36" s="76"/>
      <c r="AA36" s="76"/>
      <c r="AB36" s="76"/>
      <c r="AC36" s="76"/>
      <c r="AD36" s="76"/>
    </row>
    <row r="37" spans="1:30" x14ac:dyDescent="0.25">
      <c r="A37" s="23"/>
      <c r="B37" s="85"/>
      <c r="C37" s="1"/>
      <c r="D37" s="85"/>
      <c r="E37" s="86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5"/>
      <c r="X37" s="1"/>
      <c r="Y37" s="76"/>
      <c r="Z37" s="76"/>
      <c r="AA37" s="76"/>
      <c r="AB37" s="76"/>
      <c r="AC37" s="76"/>
      <c r="AD37" s="76"/>
    </row>
    <row r="38" spans="1:30" x14ac:dyDescent="0.25">
      <c r="A38" s="23"/>
      <c r="B38" s="85"/>
      <c r="C38" s="1"/>
      <c r="D38" s="85"/>
      <c r="E38" s="86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85"/>
      <c r="X38" s="1"/>
      <c r="Y38" s="76"/>
      <c r="Z38" s="76"/>
      <c r="AA38" s="76"/>
      <c r="AB38" s="76"/>
      <c r="AC38" s="76"/>
      <c r="AD38" s="76"/>
    </row>
    <row r="39" spans="1:30" x14ac:dyDescent="0.25">
      <c r="A39" s="23"/>
      <c r="B39" s="85"/>
      <c r="C39" s="1"/>
      <c r="D39" s="85"/>
      <c r="E39" s="86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85"/>
      <c r="X39" s="1"/>
      <c r="Y39" s="76"/>
      <c r="Z39" s="76"/>
      <c r="AA39" s="76"/>
      <c r="AB39" s="76"/>
      <c r="AC39" s="76"/>
      <c r="AD39" s="76"/>
    </row>
    <row r="40" spans="1:30" x14ac:dyDescent="0.25">
      <c r="A40" s="23"/>
      <c r="B40" s="85"/>
      <c r="C40" s="1"/>
      <c r="D40" s="85"/>
      <c r="E40" s="86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85"/>
      <c r="X40" s="1"/>
      <c r="Y40" s="76"/>
      <c r="Z40" s="76"/>
      <c r="AA40" s="76"/>
      <c r="AB40" s="76"/>
      <c r="AC40" s="76"/>
      <c r="AD40" s="76"/>
    </row>
    <row r="41" spans="1:30" x14ac:dyDescent="0.25">
      <c r="A41" s="23"/>
      <c r="B41" s="85"/>
      <c r="C41" s="1"/>
      <c r="D41" s="85"/>
      <c r="E41" s="86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85"/>
      <c r="X41" s="1"/>
      <c r="Y41" s="76"/>
      <c r="Z41" s="76"/>
      <c r="AA41" s="76"/>
      <c r="AB41" s="76"/>
      <c r="AC41" s="76"/>
      <c r="AD41" s="76"/>
    </row>
    <row r="42" spans="1:30" x14ac:dyDescent="0.25">
      <c r="A42" s="23"/>
      <c r="B42" s="85"/>
      <c r="C42" s="1"/>
      <c r="D42" s="85"/>
      <c r="E42" s="86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85"/>
      <c r="X42" s="1"/>
      <c r="Y42" s="76"/>
      <c r="Z42" s="76"/>
      <c r="AA42" s="76"/>
      <c r="AB42" s="76"/>
      <c r="AC42" s="76"/>
      <c r="AD42" s="76"/>
    </row>
    <row r="43" spans="1:30" x14ac:dyDescent="0.25">
      <c r="A43" s="23"/>
      <c r="B43" s="85"/>
      <c r="C43" s="1"/>
      <c r="D43" s="85"/>
      <c r="E43" s="86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85"/>
      <c r="X43" s="1"/>
      <c r="Y43" s="76"/>
      <c r="Z43" s="76"/>
      <c r="AA43" s="76"/>
      <c r="AB43" s="76"/>
      <c r="AC43" s="76"/>
      <c r="AD43" s="76"/>
    </row>
    <row r="44" spans="1:30" x14ac:dyDescent="0.25">
      <c r="A44" s="23"/>
      <c r="B44" s="85"/>
      <c r="C44" s="1"/>
      <c r="D44" s="85"/>
      <c r="E44" s="86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85"/>
      <c r="X44" s="1"/>
      <c r="Y44" s="76"/>
      <c r="Z44" s="76"/>
      <c r="AA44" s="76"/>
      <c r="AB44" s="76"/>
      <c r="AC44" s="76"/>
      <c r="AD44" s="76"/>
    </row>
    <row r="45" spans="1:30" x14ac:dyDescent="0.25">
      <c r="A45" s="23"/>
      <c r="B45" s="85"/>
      <c r="C45" s="1"/>
      <c r="D45" s="85"/>
      <c r="E45" s="86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85"/>
      <c r="X45" s="1"/>
      <c r="Y45" s="76"/>
      <c r="Z45" s="76"/>
      <c r="AA45" s="76"/>
      <c r="AB45" s="76"/>
      <c r="AC45" s="76"/>
      <c r="AD45" s="76"/>
    </row>
    <row r="46" spans="1:30" x14ac:dyDescent="0.25">
      <c r="A46" s="23"/>
      <c r="B46" s="85"/>
      <c r="C46" s="1"/>
      <c r="D46" s="85"/>
      <c r="E46" s="86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85"/>
      <c r="X46" s="1"/>
      <c r="Y46" s="76"/>
      <c r="Z46" s="76"/>
      <c r="AA46" s="76"/>
      <c r="AB46" s="76"/>
      <c r="AC46" s="76"/>
      <c r="AD46" s="76"/>
    </row>
    <row r="47" spans="1:30" x14ac:dyDescent="0.25">
      <c r="A47" s="23"/>
      <c r="B47" s="85"/>
      <c r="C47" s="1"/>
      <c r="D47" s="85"/>
      <c r="E47" s="86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85"/>
      <c r="X47" s="1"/>
      <c r="Y47" s="76"/>
      <c r="Z47" s="76"/>
      <c r="AA47" s="76"/>
      <c r="AB47" s="76"/>
      <c r="AC47" s="76"/>
      <c r="AD47" s="76"/>
    </row>
    <row r="48" spans="1:30" x14ac:dyDescent="0.25">
      <c r="A48" s="23"/>
      <c r="B48" s="85"/>
      <c r="C48" s="1"/>
      <c r="D48" s="85"/>
      <c r="E48" s="86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85"/>
      <c r="X48" s="1"/>
      <c r="Y48" s="76"/>
      <c r="Z48" s="76"/>
      <c r="AA48" s="76"/>
      <c r="AB48" s="76"/>
      <c r="AC48" s="76"/>
      <c r="AD48" s="76"/>
    </row>
    <row r="49" spans="1:30" x14ac:dyDescent="0.25">
      <c r="A49" s="23"/>
      <c r="B49" s="85"/>
      <c r="C49" s="1"/>
      <c r="D49" s="85"/>
      <c r="E49" s="86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85"/>
      <c r="X49" s="1"/>
      <c r="Y49" s="76"/>
      <c r="Z49" s="76"/>
      <c r="AA49" s="76"/>
      <c r="AB49" s="76"/>
      <c r="AC49" s="76"/>
      <c r="AD49" s="76"/>
    </row>
    <row r="50" spans="1:30" x14ac:dyDescent="0.25">
      <c r="A50" s="23"/>
      <c r="B50" s="85"/>
      <c r="C50" s="1"/>
      <c r="D50" s="85"/>
      <c r="E50" s="86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85"/>
      <c r="X50" s="1"/>
      <c r="Y50" s="76"/>
      <c r="Z50" s="76"/>
      <c r="AA50" s="76"/>
      <c r="AB50" s="76"/>
      <c r="AC50" s="76"/>
      <c r="AD50" s="76"/>
    </row>
    <row r="51" spans="1:30" x14ac:dyDescent="0.25">
      <c r="A51" s="23"/>
      <c r="B51" s="85"/>
      <c r="C51" s="1"/>
      <c r="D51" s="85"/>
      <c r="E51" s="86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85"/>
      <c r="X51" s="1"/>
      <c r="Y51" s="76"/>
      <c r="Z51" s="76"/>
      <c r="AA51" s="76"/>
      <c r="AB51" s="76"/>
      <c r="AC51" s="76"/>
      <c r="AD51" s="76"/>
    </row>
    <row r="52" spans="1:30" x14ac:dyDescent="0.25">
      <c r="A52" s="23"/>
      <c r="B52" s="85"/>
      <c r="C52" s="1"/>
      <c r="D52" s="85"/>
      <c r="E52" s="86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85"/>
      <c r="X52" s="1"/>
      <c r="Y52" s="76"/>
      <c r="Z52" s="76"/>
      <c r="AA52" s="76"/>
      <c r="AB52" s="76"/>
      <c r="AC52" s="76"/>
      <c r="AD52" s="76"/>
    </row>
    <row r="53" spans="1:30" x14ac:dyDescent="0.25">
      <c r="A53" s="23"/>
      <c r="B53" s="85"/>
      <c r="C53" s="1"/>
      <c r="D53" s="85"/>
      <c r="E53" s="86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85"/>
      <c r="X53" s="1"/>
      <c r="Y53" s="76"/>
      <c r="Z53" s="76"/>
      <c r="AA53" s="76"/>
      <c r="AB53" s="76"/>
      <c r="AC53" s="76"/>
      <c r="AD53" s="76"/>
    </row>
    <row r="54" spans="1:30" x14ac:dyDescent="0.25">
      <c r="A54" s="23"/>
      <c r="B54" s="85"/>
      <c r="C54" s="1"/>
      <c r="D54" s="85"/>
      <c r="E54" s="86"/>
      <c r="G54" s="1"/>
      <c r="H54" s="38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85"/>
      <c r="X54" s="1"/>
      <c r="Y54" s="76"/>
      <c r="Z54" s="76"/>
      <c r="AA54" s="76"/>
      <c r="AB54" s="76"/>
      <c r="AC54" s="76"/>
      <c r="AD54" s="76"/>
    </row>
    <row r="55" spans="1:30" x14ac:dyDescent="0.25">
      <c r="A55" s="23"/>
      <c r="B55" s="85"/>
      <c r="C55" s="1"/>
      <c r="D55" s="85"/>
      <c r="E55" s="86"/>
      <c r="G55" s="1"/>
      <c r="H55" s="38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85"/>
      <c r="X55" s="1"/>
      <c r="Y55" s="76"/>
      <c r="Z55" s="76"/>
      <c r="AA55" s="76"/>
      <c r="AB55" s="76"/>
      <c r="AC55" s="76"/>
      <c r="AD55" s="76"/>
    </row>
    <row r="56" spans="1:30" x14ac:dyDescent="0.25">
      <c r="A56" s="23"/>
      <c r="B56" s="85"/>
      <c r="C56" s="1"/>
      <c r="D56" s="85"/>
      <c r="E56" s="86"/>
      <c r="G56" s="1"/>
      <c r="H56" s="38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85"/>
      <c r="X56" s="1"/>
      <c r="Y56" s="76"/>
      <c r="Z56" s="76"/>
      <c r="AA56" s="76"/>
      <c r="AB56" s="76"/>
      <c r="AC56" s="76"/>
      <c r="AD56" s="76"/>
    </row>
    <row r="57" spans="1:30" x14ac:dyDescent="0.25">
      <c r="A57" s="23"/>
      <c r="B57" s="85"/>
      <c r="C57" s="1"/>
      <c r="D57" s="85"/>
      <c r="E57" s="86"/>
      <c r="G57" s="1"/>
      <c r="H57" s="38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85"/>
      <c r="X57" s="1"/>
      <c r="Y57" s="76"/>
      <c r="Z57" s="76"/>
      <c r="AA57" s="76"/>
      <c r="AB57" s="76"/>
      <c r="AC57" s="76"/>
      <c r="AD57" s="76"/>
    </row>
    <row r="58" spans="1:30" x14ac:dyDescent="0.25">
      <c r="A58" s="23"/>
      <c r="B58" s="85"/>
      <c r="C58" s="1"/>
      <c r="D58" s="85"/>
      <c r="E58" s="86"/>
      <c r="G58" s="1"/>
      <c r="H58" s="38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85"/>
      <c r="X58" s="1"/>
      <c r="Y58" s="76"/>
      <c r="Z58" s="76"/>
      <c r="AA58" s="76"/>
      <c r="AB58" s="76"/>
      <c r="AC58" s="76"/>
      <c r="AD58" s="76"/>
    </row>
    <row r="59" spans="1:30" x14ac:dyDescent="0.25">
      <c r="A59" s="23"/>
      <c r="B59" s="85"/>
      <c r="C59" s="1"/>
      <c r="D59" s="85"/>
      <c r="E59" s="86"/>
      <c r="G59" s="1"/>
      <c r="H59" s="38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85"/>
      <c r="X59" s="1"/>
      <c r="Y59" s="76"/>
      <c r="Z59" s="76"/>
      <c r="AA59" s="76"/>
      <c r="AB59" s="76"/>
      <c r="AC59" s="76"/>
      <c r="AD59" s="76"/>
    </row>
    <row r="60" spans="1:30" x14ac:dyDescent="0.25">
      <c r="A60" s="23"/>
      <c r="B60" s="85"/>
      <c r="C60" s="1"/>
      <c r="D60" s="85"/>
      <c r="E60" s="86"/>
      <c r="G60" s="1"/>
      <c r="H60" s="38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85"/>
      <c r="X60" s="1"/>
      <c r="Y60" s="76"/>
      <c r="Z60" s="76"/>
      <c r="AA60" s="76"/>
      <c r="AB60" s="76"/>
      <c r="AC60" s="76"/>
      <c r="AD60" s="76"/>
    </row>
    <row r="61" spans="1:30" x14ac:dyDescent="0.25">
      <c r="A61" s="23"/>
      <c r="B61" s="85"/>
      <c r="C61" s="1"/>
      <c r="D61" s="85"/>
      <c r="E61" s="86"/>
      <c r="G61" s="1"/>
      <c r="H61" s="38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85"/>
      <c r="X61" s="1"/>
      <c r="Y61" s="76"/>
      <c r="Z61" s="76"/>
      <c r="AA61" s="76"/>
      <c r="AB61" s="76"/>
      <c r="AC61" s="76"/>
      <c r="AD61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2020-09-09T12:52:03Z</dcterms:modified>
</cp:coreProperties>
</file>