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H12" i="1"/>
  <c r="H15" i="1" s="1"/>
  <c r="G8" i="1"/>
  <c r="G12" i="1" s="1"/>
  <c r="F8" i="1"/>
  <c r="E8" i="1"/>
  <c r="E12" i="1" s="1"/>
  <c r="F12" i="1"/>
  <c r="I12" i="1"/>
  <c r="I15" i="1"/>
  <c r="D9" i="1"/>
  <c r="F15" i="1"/>
  <c r="E15" i="1" l="1"/>
  <c r="M15" i="1" s="1"/>
  <c r="M12" i="1"/>
  <c r="L12" i="1"/>
  <c r="G15" i="1"/>
  <c r="K15" i="1" s="1"/>
  <c r="K12" i="1"/>
  <c r="L15" i="1" l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<sst xmlns="http://schemas.openxmlformats.org/spreadsheetml/2006/main" count="69" uniqueCount="48">
  <si>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</si>
  <si>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</si>
  <si>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</si>
  <si>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</si>
  <si>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</si>
  <si>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</si>
  <si>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</si>
  <si>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</si>
  <si>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</si>
  <si>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</si>
  <si>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</si>
  <si>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</si>
  <si>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</si>
  <si>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</si>
  <si>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</si>
  <si>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</si>
  <si>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</si>
  <si>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</si>
  <si>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</si>
  <si>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</si>
  <si>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</si>
  <si>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</si>
  <si>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</si>
  <si>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</si>
  <si>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</si>
  <si>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</si>
  <si>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</si>
  <si>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</si>
  <si>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</si>
  <si>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</si>
  <si>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</si>
  <si>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</si>
  <si>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</si>
  <si>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</si>
  <si>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 - %</t>
  </si>
  <si>
    <t>1.  ottelu</t>
  </si>
  <si>
    <t>Seurat</t>
  </si>
  <si>
    <t>Noora Heinonen</t>
  </si>
  <si>
    <t>SiiPe</t>
  </si>
  <si>
    <t>8.</t>
  </si>
  <si>
    <t>SiiPe  2</t>
  </si>
  <si>
    <t>suomensarja</t>
  </si>
  <si>
    <t>MPL</t>
  </si>
  <si>
    <t>MPL = Mikkelin Pallonlyöjät</t>
  </si>
  <si>
    <t>SiiPe = Siilinjärven Pesis  (1987)</t>
  </si>
  <si>
    <t>06.08. 2006  Fera - SiiPe  2-0  (2-0, 8-1)</t>
  </si>
  <si>
    <t>21.5.1989</t>
  </si>
  <si>
    <t xml:space="preserve">  17 v   2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</si>
</sst>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8.425781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6.7109375" style="25" customWidth="1"/>
    <col min="33" max="33" width="9.140625" style="25"/>
    <col min="34" max="34" width="24.140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37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5">
        <v>2005</v>
      </c>
      <c r="C4" s="75"/>
      <c r="D4" s="76" t="s">
        <v>40</v>
      </c>
      <c r="E4" s="75"/>
      <c r="F4" s="78" t="s">
        <v>41</v>
      </c>
      <c r="G4" s="75"/>
      <c r="H4" s="75"/>
      <c r="I4" s="75"/>
      <c r="J4" s="75"/>
      <c r="K4" s="75"/>
      <c r="L4" s="75"/>
      <c r="M4" s="75"/>
      <c r="N4" s="77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5">
        <v>2005</v>
      </c>
      <c r="C5" s="75"/>
      <c r="D5" s="76" t="s">
        <v>42</v>
      </c>
      <c r="E5" s="75"/>
      <c r="F5" s="78" t="s">
        <v>41</v>
      </c>
      <c r="G5" s="75"/>
      <c r="H5" s="75"/>
      <c r="I5" s="75"/>
      <c r="J5" s="75"/>
      <c r="K5" s="75"/>
      <c r="L5" s="75"/>
      <c r="M5" s="75"/>
      <c r="N5" s="77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5">
        <v>2006</v>
      </c>
      <c r="C6" s="75"/>
      <c r="D6" s="76" t="s">
        <v>40</v>
      </c>
      <c r="E6" s="75"/>
      <c r="F6" s="78" t="s">
        <v>41</v>
      </c>
      <c r="G6" s="75"/>
      <c r="H6" s="75"/>
      <c r="I6" s="75"/>
      <c r="J6" s="75"/>
      <c r="K6" s="75"/>
      <c r="L6" s="75"/>
      <c r="M6" s="75"/>
      <c r="N6" s="77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2006</v>
      </c>
      <c r="C7" s="26" t="s">
        <v>39</v>
      </c>
      <c r="D7" s="27" t="s">
        <v>38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8">
        <v>0</v>
      </c>
      <c r="O7" s="24"/>
      <c r="P7" s="26">
        <v>1</v>
      </c>
      <c r="Q7" s="26">
        <v>0</v>
      </c>
      <c r="R7" s="26">
        <v>0</v>
      </c>
      <c r="S7" s="26">
        <v>0</v>
      </c>
      <c r="T7" s="26">
        <v>0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1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30">
        <v>0</v>
      </c>
      <c r="O8" s="31">
        <f t="shared" ref="O8:AE8" si="1">SUM(O4:O7)</f>
        <v>0</v>
      </c>
      <c r="P8" s="18">
        <f t="shared" si="1"/>
        <v>1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7" t="s">
        <v>2</v>
      </c>
      <c r="C9" s="32"/>
      <c r="D9" s="33">
        <f>SUM(F8:H8)+((I8-F8-G8)/3)+(E8/3)+(Z8*25)+(AA8*25)+(AB8*10)+(AC8*25)+(AD8*20)+(AE8*15)</f>
        <v>0.33333333333333331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34</v>
      </c>
      <c r="O11" s="24"/>
      <c r="P11" s="39" t="s">
        <v>32</v>
      </c>
      <c r="Q11" s="12"/>
      <c r="R11" s="12"/>
      <c r="S11" s="12"/>
      <c r="T11" s="40"/>
      <c r="U11" s="40"/>
      <c r="V11" s="40"/>
      <c r="W11" s="40"/>
      <c r="X11" s="40"/>
      <c r="Y11" s="12"/>
      <c r="Z11" s="12"/>
      <c r="AA11" s="12"/>
      <c r="AB11" s="11"/>
      <c r="AC11" s="12"/>
      <c r="AD11" s="12"/>
      <c r="AE11" s="4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17</v>
      </c>
      <c r="C12" s="12"/>
      <c r="D12" s="41"/>
      <c r="E12" s="26">
        <f>PRODUCT(E8)</f>
        <v>1</v>
      </c>
      <c r="F12" s="26">
        <f>PRODUCT(F8)</f>
        <v>0</v>
      </c>
      <c r="G12" s="26">
        <f>PRODUCT(G8)</f>
        <v>0</v>
      </c>
      <c r="H12" s="26">
        <f>PRODUCT(H8)</f>
        <v>0</v>
      </c>
      <c r="I12" s="26">
        <f>PRODUCT(I8)</f>
        <v>0</v>
      </c>
      <c r="J12" s="1"/>
      <c r="K12" s="42">
        <f>PRODUCT((F12+G12)/E12)</f>
        <v>0</v>
      </c>
      <c r="L12" s="42">
        <f>PRODUCT(H12/E12)</f>
        <v>0</v>
      </c>
      <c r="M12" s="42">
        <f>PRODUCT(I12/E12)</f>
        <v>0</v>
      </c>
      <c r="N12" s="28">
        <v>0</v>
      </c>
      <c r="O12" s="24"/>
      <c r="P12" s="43" t="s">
        <v>33</v>
      </c>
      <c r="Q12" s="44"/>
      <c r="R12" s="45" t="s">
        <v>45</v>
      </c>
      <c r="S12" s="45"/>
      <c r="T12" s="45"/>
      <c r="U12" s="45"/>
      <c r="V12" s="45"/>
      <c r="W12" s="45"/>
      <c r="X12" s="45"/>
      <c r="Y12" s="46" t="s">
        <v>35</v>
      </c>
      <c r="Z12" s="46"/>
      <c r="AA12" s="79" t="s">
        <v>47</v>
      </c>
      <c r="AB12" s="47"/>
      <c r="AC12" s="47"/>
      <c r="AD12" s="47"/>
      <c r="AE12" s="8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8" t="s">
        <v>18</v>
      </c>
      <c r="C13" s="49"/>
      <c r="D13" s="50"/>
      <c r="E13" s="26">
        <v>1</v>
      </c>
      <c r="F13" s="26">
        <v>0</v>
      </c>
      <c r="G13" s="26">
        <v>0</v>
      </c>
      <c r="H13" s="26">
        <v>0</v>
      </c>
      <c r="I13" s="26">
        <v>0</v>
      </c>
      <c r="J13" s="1"/>
      <c r="K13" s="42">
        <v>0</v>
      </c>
      <c r="L13" s="42">
        <v>0</v>
      </c>
      <c r="M13" s="42">
        <v>0</v>
      </c>
      <c r="N13" s="28">
        <v>0</v>
      </c>
      <c r="O13" s="51"/>
      <c r="P13" s="52"/>
      <c r="Q13" s="53"/>
      <c r="R13" s="53"/>
      <c r="S13" s="54"/>
      <c r="T13" s="54"/>
      <c r="U13" s="54"/>
      <c r="V13" s="54"/>
      <c r="W13" s="54"/>
      <c r="X13" s="54"/>
      <c r="Y13" s="54"/>
      <c r="Z13" s="54"/>
      <c r="AA13" s="54"/>
      <c r="AB13" s="55"/>
      <c r="AC13" s="54"/>
      <c r="AD13" s="54"/>
      <c r="AE13" s="8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6" t="s">
        <v>19</v>
      </c>
      <c r="C14" s="57"/>
      <c r="D14" s="58"/>
      <c r="E14" s="29"/>
      <c r="F14" s="29"/>
      <c r="G14" s="29"/>
      <c r="H14" s="29"/>
      <c r="I14" s="29"/>
      <c r="J14" s="1"/>
      <c r="K14" s="59"/>
      <c r="L14" s="59"/>
      <c r="M14" s="59"/>
      <c r="N14" s="60"/>
      <c r="O14" s="24"/>
      <c r="P14" s="52"/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5"/>
      <c r="AC14" s="54"/>
      <c r="AD14" s="54"/>
      <c r="AE14" s="8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61" t="s">
        <v>20</v>
      </c>
      <c r="C15" s="62"/>
      <c r="D15" s="63"/>
      <c r="E15" s="18">
        <f>SUM(E12:E14)</f>
        <v>2</v>
      </c>
      <c r="F15" s="18">
        <f>SUM(F12:F14)</f>
        <v>0</v>
      </c>
      <c r="G15" s="18">
        <f>SUM(G12:G14)</f>
        <v>0</v>
      </c>
      <c r="H15" s="18">
        <f>SUM(H12:H14)</f>
        <v>0</v>
      </c>
      <c r="I15" s="18">
        <f>SUM(I12:I14)</f>
        <v>0</v>
      </c>
      <c r="J15" s="1"/>
      <c r="K15" s="64">
        <f>PRODUCT((F15+G15)/E15)</f>
        <v>0</v>
      </c>
      <c r="L15" s="64">
        <f>PRODUCT(H15/E15)</f>
        <v>0</v>
      </c>
      <c r="M15" s="64">
        <f>PRODUCT(I15/E15)</f>
        <v>0</v>
      </c>
      <c r="N15" s="30">
        <v>0</v>
      </c>
      <c r="O15" s="24"/>
      <c r="P15" s="65"/>
      <c r="Q15" s="66"/>
      <c r="R15" s="66"/>
      <c r="S15" s="67"/>
      <c r="T15" s="67"/>
      <c r="U15" s="67"/>
      <c r="V15" s="67"/>
      <c r="W15" s="67"/>
      <c r="X15" s="67"/>
      <c r="Y15" s="67"/>
      <c r="Z15" s="67"/>
      <c r="AA15" s="67"/>
      <c r="AB15" s="68"/>
      <c r="AC15" s="67"/>
      <c r="AD15" s="67"/>
      <c r="AE15" s="82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69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36</v>
      </c>
      <c r="C17" s="1"/>
      <c r="D17" s="1" t="s">
        <v>44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69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 t="s">
        <v>43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69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69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69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6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1" customFormat="1" ht="15" customHeight="1" x14ac:dyDescent="0.2">
      <c r="A22" s="1"/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70"/>
      <c r="N22" s="70"/>
      <c r="O22" s="24"/>
      <c r="P22" s="1"/>
      <c r="Q22" s="37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69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69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7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9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9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9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69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9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9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9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9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9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9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9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9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9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9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9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69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69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69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69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2019-09-26T17:42:01Z</dcterms:modified>
</cp:coreProperties>
</file>