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9" i="1" s="1"/>
  <c r="M4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H9" i="1"/>
  <c r="H13" i="1"/>
  <c r="H16" i="1" s="1"/>
  <c r="G9" i="1"/>
  <c r="G13" i="1"/>
  <c r="G16" i="1" s="1"/>
  <c r="F9" i="1"/>
  <c r="F13" i="1" s="1"/>
  <c r="E9" i="1"/>
  <c r="E13" i="1" s="1"/>
  <c r="I16" i="1"/>
  <c r="D10" i="1" l="1"/>
  <c r="M13" i="1"/>
  <c r="E16" i="1"/>
  <c r="L16" i="1" s="1"/>
  <c r="L13" i="1"/>
  <c r="K13" i="1"/>
  <c r="F16" i="1"/>
  <c r="O13" i="1"/>
  <c r="O16" i="1" s="1"/>
  <c r="N16" i="1" s="1"/>
  <c r="N9" i="1"/>
  <c r="N13" i="1" s="1"/>
  <c r="K16" i="1" l="1"/>
  <c r="M16" i="1"/>
</calcChain>
</file>

<file path=xl/sharedStrings.xml><?xml version="1.0" encoding="utf-8"?>
<sst xmlns="http://schemas.openxmlformats.org/spreadsheetml/2006/main" count="79" uniqueCount="54">
  <si>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</si>
  <si>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</si>
  <si>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</si>
  <si>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</si>
  <si>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</si>
  <si>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</si>
  <si>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</si>
  <si>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</si>
  <si>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</si>
  <si>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</si>
  <si>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</si>
  <si>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</si>
  <si>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</si>
  <si>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</si>
  <si>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</si>
  <si>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</si>
  <si>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</si>
  <si>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</si>
  <si>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</si>
  <si>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</si>
  <si>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</si>
  <si>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</si>
  <si>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</si>
  <si>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</si>
  <si>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</si>
  <si>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</si>
  <si>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</si>
  <si>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</si>
  <si>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</si>
  <si>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</si>
  <si>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</si>
  <si>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</si>
  <si>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</si>
  <si>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</si>
  <si>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Tahko = Hyvinkään Tahko  (1915)</t>
  </si>
  <si>
    <t>Seija Hemmilä</t>
  </si>
  <si>
    <t>10.</t>
  </si>
  <si>
    <t>Tahko</t>
  </si>
  <si>
    <t>19.6.1972</t>
  </si>
  <si>
    <t>Paukku</t>
  </si>
  <si>
    <t>ykköspesis</t>
  </si>
  <si>
    <t>Paukku = Hämeenlinnan Paukku  (1961)</t>
  </si>
  <si>
    <t>ENSIMMÄISET</t>
  </si>
  <si>
    <t>Ottelu</t>
  </si>
  <si>
    <t>1.  ottelu</t>
  </si>
  <si>
    <t>Kunnari</t>
  </si>
  <si>
    <t>02.05. 1993  Tahko - Turku-Pesis  29-6</t>
  </si>
  <si>
    <t xml:space="preserve">  18 v 10 kk 13 pv</t>
  </si>
  <si>
    <t>09.05. 1993  SiiPe - Tahko  16-2</t>
  </si>
  <si>
    <t>2.  ottelu</t>
  </si>
  <si>
    <t xml:space="preserve">  18 v 10 kk 20 pv</t>
  </si>
  <si>
    <t>suomensarja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</si>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</sst>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9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26.4257812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1993</v>
      </c>
      <c r="C4" s="26" t="s">
        <v>36</v>
      </c>
      <c r="D4" s="28" t="s">
        <v>37</v>
      </c>
      <c r="E4" s="57">
        <v>19</v>
      </c>
      <c r="F4" s="26">
        <v>1</v>
      </c>
      <c r="G4" s="26">
        <v>2</v>
      </c>
      <c r="H4" s="26">
        <v>9</v>
      </c>
      <c r="I4" s="26">
        <v>47</v>
      </c>
      <c r="J4" s="26">
        <v>18</v>
      </c>
      <c r="K4" s="26">
        <v>12</v>
      </c>
      <c r="L4" s="26">
        <v>14</v>
      </c>
      <c r="M4" s="26">
        <f>SUM(F4+G4)</f>
        <v>3</v>
      </c>
      <c r="N4" s="58">
        <v>0.42299999999999999</v>
      </c>
      <c r="O4" s="36">
        <f>PRODUCT(I4/N4)</f>
        <v>111.11111111111111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1994</v>
      </c>
      <c r="C5" s="26"/>
      <c r="D5" s="40"/>
      <c r="E5" s="57"/>
      <c r="F5" s="26"/>
      <c r="G5" s="26"/>
      <c r="H5" s="26"/>
      <c r="I5" s="26"/>
      <c r="J5" s="26"/>
      <c r="K5" s="26"/>
      <c r="L5" s="26"/>
      <c r="M5" s="26"/>
      <c r="N5" s="58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1995</v>
      </c>
      <c r="C6" s="26"/>
      <c r="D6" s="40"/>
      <c r="E6" s="57"/>
      <c r="F6" s="26"/>
      <c r="G6" s="26"/>
      <c r="H6" s="26"/>
      <c r="I6" s="26"/>
      <c r="J6" s="26"/>
      <c r="K6" s="26"/>
      <c r="L6" s="26"/>
      <c r="M6" s="26"/>
      <c r="N6" s="58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79">
        <v>1996</v>
      </c>
      <c r="C7" s="79"/>
      <c r="D7" s="80" t="s">
        <v>39</v>
      </c>
      <c r="E7" s="81"/>
      <c r="F7" s="83" t="s">
        <v>51</v>
      </c>
      <c r="G7" s="79"/>
      <c r="H7" s="79"/>
      <c r="I7" s="79"/>
      <c r="J7" s="79"/>
      <c r="K7" s="79"/>
      <c r="L7" s="79"/>
      <c r="M7" s="79"/>
      <c r="N7" s="82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59">
        <v>1997</v>
      </c>
      <c r="C8" s="59"/>
      <c r="D8" s="60" t="s">
        <v>39</v>
      </c>
      <c r="E8" s="59"/>
      <c r="F8" s="61" t="s">
        <v>40</v>
      </c>
      <c r="G8" s="62"/>
      <c r="H8" s="63"/>
      <c r="I8" s="59"/>
      <c r="J8" s="59"/>
      <c r="K8" s="59"/>
      <c r="L8" s="59"/>
      <c r="M8" s="59"/>
      <c r="N8" s="64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SUM(E4:E4)</f>
        <v>19</v>
      </c>
      <c r="F9" s="18">
        <f t="shared" si="0"/>
        <v>1</v>
      </c>
      <c r="G9" s="18">
        <f t="shared" si="0"/>
        <v>2</v>
      </c>
      <c r="H9" s="18">
        <f t="shared" si="0"/>
        <v>9</v>
      </c>
      <c r="I9" s="18">
        <f t="shared" si="0"/>
        <v>47</v>
      </c>
      <c r="J9" s="18">
        <f t="shared" si="0"/>
        <v>18</v>
      </c>
      <c r="K9" s="18">
        <f t="shared" si="0"/>
        <v>12</v>
      </c>
      <c r="L9" s="18">
        <f t="shared" si="0"/>
        <v>14</v>
      </c>
      <c r="M9" s="18">
        <f t="shared" si="0"/>
        <v>3</v>
      </c>
      <c r="N9" s="30">
        <f>PRODUCT(I9/O9)</f>
        <v>0.42299999999999999</v>
      </c>
      <c r="O9" s="31">
        <f t="shared" ref="O9:AE9" si="1">SUM(O4:O4)</f>
        <v>111.11111111111111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33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32</v>
      </c>
      <c r="O12" s="24"/>
      <c r="P12" s="39" t="s">
        <v>42</v>
      </c>
      <c r="Q12" s="12"/>
      <c r="R12" s="12"/>
      <c r="S12" s="12"/>
      <c r="T12" s="65"/>
      <c r="U12" s="65"/>
      <c r="V12" s="65"/>
      <c r="W12" s="65"/>
      <c r="X12" s="65"/>
      <c r="Y12" s="12"/>
      <c r="Z12" s="12"/>
      <c r="AA12" s="12"/>
      <c r="AB12" s="11"/>
      <c r="AC12" s="12"/>
      <c r="AD12" s="12"/>
      <c r="AE12" s="4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0"/>
      <c r="E13" s="26">
        <f>PRODUCT(E9)</f>
        <v>19</v>
      </c>
      <c r="F13" s="26">
        <f>PRODUCT(F9)</f>
        <v>1</v>
      </c>
      <c r="G13" s="26">
        <f>PRODUCT(G9)</f>
        <v>2</v>
      </c>
      <c r="H13" s="26">
        <f>PRODUCT(H9)</f>
        <v>9</v>
      </c>
      <c r="I13" s="26">
        <f>PRODUCT(I9)</f>
        <v>47</v>
      </c>
      <c r="J13" s="1"/>
      <c r="K13" s="41">
        <f>PRODUCT((F13+G13)/E13)</f>
        <v>0.15789473684210525</v>
      </c>
      <c r="L13" s="41">
        <f>PRODUCT(H13/E13)</f>
        <v>0.47368421052631576</v>
      </c>
      <c r="M13" s="41">
        <f>PRODUCT(I13/E13)</f>
        <v>2.4736842105263159</v>
      </c>
      <c r="N13" s="29">
        <f>PRODUCT(N9)</f>
        <v>0.42299999999999999</v>
      </c>
      <c r="O13" s="24">
        <f>PRODUCT(O9)</f>
        <v>111.11111111111111</v>
      </c>
      <c r="P13" s="66" t="s">
        <v>43</v>
      </c>
      <c r="Q13" s="67"/>
      <c r="R13" s="68" t="s">
        <v>46</v>
      </c>
      <c r="S13" s="68"/>
      <c r="T13" s="68"/>
      <c r="U13" s="68"/>
      <c r="V13" s="68"/>
      <c r="W13" s="68"/>
      <c r="X13" s="68"/>
      <c r="Y13" s="68"/>
      <c r="Z13" s="69" t="s">
        <v>44</v>
      </c>
      <c r="AA13" s="69"/>
      <c r="AB13" s="84" t="s">
        <v>47</v>
      </c>
      <c r="AC13" s="69"/>
      <c r="AD13" s="69"/>
      <c r="AE13" s="87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18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70" t="s">
        <v>53</v>
      </c>
      <c r="Q14" s="71"/>
      <c r="R14" s="72" t="s">
        <v>48</v>
      </c>
      <c r="S14" s="72"/>
      <c r="T14" s="72"/>
      <c r="U14" s="72"/>
      <c r="V14" s="72"/>
      <c r="W14" s="72"/>
      <c r="X14" s="72"/>
      <c r="Y14" s="72"/>
      <c r="Z14" s="73" t="s">
        <v>49</v>
      </c>
      <c r="AA14" s="73"/>
      <c r="AB14" s="85" t="s">
        <v>50</v>
      </c>
      <c r="AC14" s="73"/>
      <c r="AD14" s="73"/>
      <c r="AE14" s="8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5" t="s">
        <v>19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70" t="s">
        <v>52</v>
      </c>
      <c r="Q15" s="71"/>
      <c r="R15" s="72" t="s">
        <v>46</v>
      </c>
      <c r="S15" s="72"/>
      <c r="T15" s="72"/>
      <c r="U15" s="72"/>
      <c r="V15" s="72"/>
      <c r="W15" s="72"/>
      <c r="X15" s="72"/>
      <c r="Y15" s="72"/>
      <c r="Z15" s="73" t="s">
        <v>44</v>
      </c>
      <c r="AA15" s="73"/>
      <c r="AB15" s="85" t="s">
        <v>47</v>
      </c>
      <c r="AC15" s="73"/>
      <c r="AD15" s="73"/>
      <c r="AE15" s="8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0" t="s">
        <v>20</v>
      </c>
      <c r="C16" s="51"/>
      <c r="D16" s="52"/>
      <c r="E16" s="18">
        <f>SUM(E13:E15)</f>
        <v>19</v>
      </c>
      <c r="F16" s="18">
        <f>SUM(F13:F15)</f>
        <v>1</v>
      </c>
      <c r="G16" s="18">
        <f>SUM(G13:G15)</f>
        <v>2</v>
      </c>
      <c r="H16" s="18">
        <f>SUM(H13:H15)</f>
        <v>9</v>
      </c>
      <c r="I16" s="18">
        <f>SUM(I13:I15)</f>
        <v>47</v>
      </c>
      <c r="J16" s="1"/>
      <c r="K16" s="53">
        <f>PRODUCT((F16+G16)/E16)</f>
        <v>0.15789473684210525</v>
      </c>
      <c r="L16" s="53">
        <f>PRODUCT(H16/E16)</f>
        <v>0.47368421052631576</v>
      </c>
      <c r="M16" s="53">
        <f>PRODUCT(I16/E16)</f>
        <v>2.4736842105263159</v>
      </c>
      <c r="N16" s="30">
        <f>PRODUCT(I16/O16)</f>
        <v>0.42299999999999999</v>
      </c>
      <c r="O16" s="24">
        <f>SUM(O13:O15)</f>
        <v>111.11111111111111</v>
      </c>
      <c r="P16" s="74" t="s">
        <v>45</v>
      </c>
      <c r="Q16" s="75"/>
      <c r="R16" s="76" t="s">
        <v>48</v>
      </c>
      <c r="S16" s="76"/>
      <c r="T16" s="76"/>
      <c r="U16" s="76"/>
      <c r="V16" s="76"/>
      <c r="W16" s="76"/>
      <c r="X16" s="76"/>
      <c r="Y16" s="76"/>
      <c r="Z16" s="77" t="s">
        <v>49</v>
      </c>
      <c r="AA16" s="77"/>
      <c r="AB16" s="86" t="s">
        <v>50</v>
      </c>
      <c r="AC16" s="77"/>
      <c r="AD16" s="77"/>
      <c r="AE16" s="89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78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33</v>
      </c>
      <c r="C18" s="1"/>
      <c r="D18" s="56" t="s">
        <v>34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8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56" t="s">
        <v>41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2019-10-10T11:43:50Z</dcterms:modified>
</cp:coreProperties>
</file>