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3" i="1" l="1"/>
  <c r="AI13" i="1"/>
  <c r="AH13" i="1"/>
  <c r="AG13" i="1"/>
  <c r="AF13" i="1"/>
  <c r="AE13" i="1"/>
  <c r="AD13" i="1"/>
  <c r="AC13" i="1"/>
  <c r="AB13" i="1"/>
  <c r="AA13" i="1"/>
  <c r="Z13" i="1"/>
  <c r="Y13" i="1"/>
  <c r="I18" i="1" s="1"/>
  <c r="X13" i="1"/>
  <c r="H18" i="1" s="1"/>
  <c r="W13" i="1"/>
  <c r="G18" i="1" s="1"/>
  <c r="V13" i="1"/>
  <c r="F18" i="1" s="1"/>
  <c r="U13" i="1"/>
  <c r="E18" i="1" s="1"/>
  <c r="O13" i="1"/>
  <c r="M13" i="1"/>
  <c r="L13" i="1"/>
  <c r="K13" i="1"/>
  <c r="J13" i="1"/>
  <c r="I13" i="1"/>
  <c r="H13" i="1"/>
  <c r="G13" i="1"/>
  <c r="F13" i="1"/>
  <c r="E13" i="1"/>
  <c r="L18" i="1" l="1"/>
  <c r="M18" i="1"/>
  <c r="N18" i="1"/>
  <c r="K18" i="1"/>
  <c r="D14" i="1"/>
  <c r="I17" i="1"/>
  <c r="H17" i="1"/>
  <c r="G17" i="1"/>
  <c r="F17" i="1"/>
  <c r="E17" i="1"/>
  <c r="G20" i="1" l="1"/>
  <c r="F20" i="1"/>
  <c r="E20" i="1"/>
  <c r="K17" i="1"/>
  <c r="I20" i="1"/>
  <c r="M17" i="1"/>
  <c r="H20" i="1"/>
  <c r="L17" i="1"/>
  <c r="N13" i="1"/>
  <c r="N17" i="1" s="1"/>
  <c r="O17" i="1"/>
  <c r="K20" i="1" l="1"/>
  <c r="L20" i="1"/>
  <c r="M20" i="1"/>
  <c r="O20" i="1"/>
  <c r="N20" i="1" s="1"/>
</calcChain>
</file>

<file path=xl/sharedStrings.xml><?xml version="1.0" encoding="utf-8"?>
<sst xmlns="http://schemas.openxmlformats.org/spreadsheetml/2006/main" count="127" uniqueCount="84">
  <si>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</si>
  <si>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</si>
  <si>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</si>
  <si>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</si>
  <si>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</si>
  <si>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</si>
  <si>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</si>
  <si>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</si>
  <si>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</si>
  <si>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</si>
  <si>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</si>
  <si>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</si>
  <si>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</si>
  <si>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</si>
  <si>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</si>
  <si>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</si>
  <si>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</si>
  <si>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</si>
  <si>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</si>
  <si>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</si>
  <si>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</si>
  <si>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</si>
  <si>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</si>
  <si>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</si>
  <si>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</si>
  <si>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</si>
  <si>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</si>
  <si>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</si>
  <si>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</si>
  <si>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</si>
  <si>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</si>
  <si>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</si>
  <si>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</si>
  <si>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</si>
  <si>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</si>
  <si>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</si>
  <si>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</si>
  <si>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</si>
  <si>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</si>
  <si>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</si>
  <si>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</si>
  <si>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</si>
  <si>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</si>
  <si>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</si>
  <si>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</si>
  <si>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</si>
  <si>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</si>
  <si>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</si>
  <si>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</si>
  <si>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</si>
  <si>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</si>
  <si>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</si>
  <si>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ykköspesis</t>
  </si>
  <si>
    <t>Anna Honkala</t>
  </si>
  <si>
    <t>NJ = Nurmon Jymy  (1925),  kasvattajaseura</t>
  </si>
  <si>
    <t>Virkiä</t>
  </si>
  <si>
    <t>Jussi Frantsila</t>
  </si>
  <si>
    <t>25.6.2001   Seinäjoki</t>
  </si>
  <si>
    <t>06.07. 2019  Seinäjoki</t>
  </si>
  <si>
    <t xml:space="preserve">Lyöty </t>
  </si>
  <si>
    <t xml:space="preserve">Tuotu </t>
  </si>
  <si>
    <t>NJ</t>
  </si>
  <si>
    <t>suomensarja</t>
  </si>
  <si>
    <t>NJ  2</t>
  </si>
  <si>
    <t>12.05. 2019  LaVe - Virkiä  0-2  (1-6, 0-7)</t>
  </si>
  <si>
    <t>3.  ottelu</t>
  </si>
  <si>
    <t>19.05. 2019  Tahko - Virkiä  1-2  (0-6, 1-0, 0-1)</t>
  </si>
  <si>
    <t>8.  ottelu</t>
  </si>
  <si>
    <t>09.06. 2019  Manse PP - Virkiä  0-2  (1-3, 4-5)</t>
  </si>
  <si>
    <t>17 v 10 kk 17 pv</t>
  </si>
  <si>
    <t>17 v 10 kk 24 pv</t>
  </si>
  <si>
    <t>17 v 11 kk 15 pv</t>
  </si>
  <si>
    <t>Virkiä = Lapuan Virkiä  (1907)</t>
  </si>
  <si>
    <t>L+T</t>
  </si>
  <si>
    <t xml:space="preserve">  0-1  (4-4, 0-4)</t>
  </si>
  <si>
    <t>2v</t>
  </si>
  <si>
    <t>2/5</t>
  </si>
  <si>
    <t>0/2</t>
  </si>
  <si>
    <t>1/1</t>
  </si>
  <si>
    <t>0/1</t>
  </si>
  <si>
    <t>3.</t>
  </si>
  <si>
    <t>SMJ</t>
  </si>
  <si>
    <t>SMJ = Seinäjoen Maila-Jussit  (1932)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</si>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</sst>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14" fontId="2" fillId="4" borderId="7" xfId="0" applyNumberFormat="1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2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9" width="5.7109375" style="60" customWidth="1"/>
    <col min="20" max="20" width="0.7109375" style="60" customWidth="1"/>
    <col min="21" max="28" width="5.7109375" style="6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53</v>
      </c>
      <c r="C1" s="2"/>
      <c r="D1" s="3"/>
      <c r="E1" s="4" t="s">
        <v>57</v>
      </c>
      <c r="F1" s="5"/>
      <c r="G1" s="6"/>
      <c r="H1" s="5"/>
      <c r="I1" s="5"/>
      <c r="J1" s="3"/>
      <c r="K1" s="5"/>
      <c r="L1" s="5"/>
      <c r="M1" s="7"/>
      <c r="N1" s="5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3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73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97">
        <v>2015</v>
      </c>
      <c r="C4" s="97"/>
      <c r="D4" s="98" t="s">
        <v>61</v>
      </c>
      <c r="E4" s="97"/>
      <c r="F4" s="99" t="s">
        <v>62</v>
      </c>
      <c r="G4" s="100"/>
      <c r="H4" s="101"/>
      <c r="I4" s="97"/>
      <c r="J4" s="97"/>
      <c r="K4" s="97"/>
      <c r="L4" s="97"/>
      <c r="M4" s="97"/>
      <c r="N4" s="102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97">
        <v>2016</v>
      </c>
      <c r="C5" s="97"/>
      <c r="D5" s="98" t="s">
        <v>61</v>
      </c>
      <c r="E5" s="97"/>
      <c r="F5" s="99" t="s">
        <v>62</v>
      </c>
      <c r="G5" s="100"/>
      <c r="H5" s="101"/>
      <c r="I5" s="97"/>
      <c r="J5" s="97"/>
      <c r="K5" s="97"/>
      <c r="L5" s="97"/>
      <c r="M5" s="97"/>
      <c r="N5" s="10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97">
        <v>2017</v>
      </c>
      <c r="C6" s="97"/>
      <c r="D6" s="98" t="s">
        <v>63</v>
      </c>
      <c r="E6" s="97"/>
      <c r="F6" s="99" t="s">
        <v>62</v>
      </c>
      <c r="G6" s="100"/>
      <c r="H6" s="101"/>
      <c r="I6" s="97"/>
      <c r="J6" s="97"/>
      <c r="K6" s="97"/>
      <c r="L6" s="97"/>
      <c r="M6" s="97"/>
      <c r="N6" s="102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30"/>
      <c r="AA6" s="30"/>
      <c r="AB6" s="30"/>
      <c r="AC6" s="30"/>
      <c r="AD6" s="30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91">
        <v>2017</v>
      </c>
      <c r="C7" s="91"/>
      <c r="D7" s="92" t="s">
        <v>61</v>
      </c>
      <c r="E7" s="91"/>
      <c r="F7" s="93" t="s">
        <v>52</v>
      </c>
      <c r="G7" s="94"/>
      <c r="H7" s="64"/>
      <c r="I7" s="91"/>
      <c r="J7" s="91"/>
      <c r="K7" s="91"/>
      <c r="L7" s="91"/>
      <c r="M7" s="91"/>
      <c r="N7" s="95"/>
      <c r="O7" s="29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97">
        <v>2018</v>
      </c>
      <c r="C8" s="97"/>
      <c r="D8" s="98" t="s">
        <v>63</v>
      </c>
      <c r="E8" s="97"/>
      <c r="F8" s="99" t="s">
        <v>62</v>
      </c>
      <c r="G8" s="100"/>
      <c r="H8" s="101"/>
      <c r="I8" s="97"/>
      <c r="J8" s="97"/>
      <c r="K8" s="97"/>
      <c r="L8" s="97"/>
      <c r="M8" s="97"/>
      <c r="N8" s="102"/>
      <c r="O8" s="24"/>
      <c r="P8" s="18"/>
      <c r="Q8" s="18"/>
      <c r="R8" s="18"/>
      <c r="S8" s="18"/>
      <c r="T8" s="32"/>
      <c r="U8" s="26"/>
      <c r="V8" s="26"/>
      <c r="W8" s="26"/>
      <c r="X8" s="26"/>
      <c r="Y8" s="26"/>
      <c r="Z8" s="30"/>
      <c r="AA8" s="30"/>
      <c r="AB8" s="30"/>
      <c r="AC8" s="30"/>
      <c r="AD8" s="30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91">
        <v>2018</v>
      </c>
      <c r="C9" s="91"/>
      <c r="D9" s="92" t="s">
        <v>61</v>
      </c>
      <c r="E9" s="91"/>
      <c r="F9" s="93" t="s">
        <v>52</v>
      </c>
      <c r="G9" s="94"/>
      <c r="H9" s="64"/>
      <c r="I9" s="91"/>
      <c r="J9" s="91"/>
      <c r="K9" s="91"/>
      <c r="L9" s="91"/>
      <c r="M9" s="91"/>
      <c r="N9" s="95"/>
      <c r="O9" s="29"/>
      <c r="P9" s="18"/>
      <c r="Q9" s="18"/>
      <c r="R9" s="18"/>
      <c r="S9" s="18"/>
      <c r="T9" s="24"/>
      <c r="U9" s="26"/>
      <c r="V9" s="26"/>
      <c r="W9" s="26"/>
      <c r="X9" s="26"/>
      <c r="Y9" s="26"/>
      <c r="Z9" s="30"/>
      <c r="AA9" s="30"/>
      <c r="AB9" s="30"/>
      <c r="AC9" s="30"/>
      <c r="AD9" s="30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91">
        <v>2019</v>
      </c>
      <c r="C10" s="91"/>
      <c r="D10" s="92" t="s">
        <v>61</v>
      </c>
      <c r="E10" s="91"/>
      <c r="F10" s="93" t="s">
        <v>52</v>
      </c>
      <c r="G10" s="94"/>
      <c r="H10" s="64"/>
      <c r="I10" s="91"/>
      <c r="J10" s="91"/>
      <c r="K10" s="91"/>
      <c r="L10" s="91"/>
      <c r="M10" s="91"/>
      <c r="N10" s="95"/>
      <c r="O10" s="29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30"/>
      <c r="AA10" s="30"/>
      <c r="AB10" s="30"/>
      <c r="AC10" s="30"/>
      <c r="AD10" s="30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2019</v>
      </c>
      <c r="C11" s="26" t="s">
        <v>80</v>
      </c>
      <c r="D11" s="27" t="s">
        <v>55</v>
      </c>
      <c r="E11" s="26">
        <v>11</v>
      </c>
      <c r="F11" s="26">
        <v>0</v>
      </c>
      <c r="G11" s="26">
        <v>1</v>
      </c>
      <c r="H11" s="26">
        <v>1</v>
      </c>
      <c r="I11" s="26">
        <v>12</v>
      </c>
      <c r="J11" s="26">
        <v>8</v>
      </c>
      <c r="K11" s="26">
        <v>3</v>
      </c>
      <c r="L11" s="26">
        <v>0</v>
      </c>
      <c r="M11" s="26">
        <v>1</v>
      </c>
      <c r="N11" s="28">
        <v>0.33333333333333331</v>
      </c>
      <c r="O11" s="29">
        <v>36</v>
      </c>
      <c r="P11" s="18"/>
      <c r="Q11" s="18"/>
      <c r="R11" s="18"/>
      <c r="S11" s="18"/>
      <c r="T11" s="24"/>
      <c r="U11" s="26">
        <v>8</v>
      </c>
      <c r="V11" s="26">
        <v>0</v>
      </c>
      <c r="W11" s="26">
        <v>1</v>
      </c>
      <c r="X11" s="26">
        <v>0</v>
      </c>
      <c r="Y11" s="26">
        <v>7</v>
      </c>
      <c r="Z11" s="30"/>
      <c r="AA11" s="30"/>
      <c r="AB11" s="30"/>
      <c r="AC11" s="30"/>
      <c r="AD11" s="30"/>
      <c r="AE11" s="26"/>
      <c r="AF11" s="26"/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2020</v>
      </c>
      <c r="C12" s="26" t="s">
        <v>83</v>
      </c>
      <c r="D12" s="27" t="s">
        <v>81</v>
      </c>
      <c r="E12" s="26">
        <v>20</v>
      </c>
      <c r="F12" s="26">
        <v>0</v>
      </c>
      <c r="G12" s="26">
        <v>7</v>
      </c>
      <c r="H12" s="26">
        <v>2</v>
      </c>
      <c r="I12" s="26">
        <v>24</v>
      </c>
      <c r="J12" s="26">
        <v>5</v>
      </c>
      <c r="K12" s="26">
        <v>5</v>
      </c>
      <c r="L12" s="26">
        <v>7</v>
      </c>
      <c r="M12" s="26">
        <v>7</v>
      </c>
      <c r="N12" s="28">
        <v>0.32900000000000001</v>
      </c>
      <c r="O12" s="29">
        <v>73</v>
      </c>
      <c r="P12" s="18"/>
      <c r="Q12" s="18"/>
      <c r="R12" s="18"/>
      <c r="S12" s="18"/>
      <c r="T12" s="24"/>
      <c r="U12" s="26">
        <v>3</v>
      </c>
      <c r="V12" s="26">
        <v>0</v>
      </c>
      <c r="W12" s="26">
        <v>0</v>
      </c>
      <c r="X12" s="26">
        <v>0</v>
      </c>
      <c r="Y12" s="26">
        <v>3</v>
      </c>
      <c r="Z12" s="30"/>
      <c r="AA12" s="30"/>
      <c r="AB12" s="30"/>
      <c r="AC12" s="30"/>
      <c r="AD12" s="30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31</v>
      </c>
      <c r="F13" s="18">
        <f t="shared" si="0"/>
        <v>0</v>
      </c>
      <c r="G13" s="18">
        <f t="shared" si="0"/>
        <v>8</v>
      </c>
      <c r="H13" s="18">
        <f t="shared" si="0"/>
        <v>3</v>
      </c>
      <c r="I13" s="18">
        <f t="shared" si="0"/>
        <v>36</v>
      </c>
      <c r="J13" s="18">
        <f t="shared" si="0"/>
        <v>13</v>
      </c>
      <c r="K13" s="18">
        <f t="shared" si="0"/>
        <v>8</v>
      </c>
      <c r="L13" s="18">
        <f t="shared" si="0"/>
        <v>7</v>
      </c>
      <c r="M13" s="18">
        <f t="shared" si="0"/>
        <v>8</v>
      </c>
      <c r="N13" s="31">
        <f>PRODUCT(I13/O13)</f>
        <v>0.33027522935779818</v>
      </c>
      <c r="O13" s="32">
        <f>SUM(O4:O12)</f>
        <v>109</v>
      </c>
      <c r="P13" s="18"/>
      <c r="Q13" s="18"/>
      <c r="R13" s="18"/>
      <c r="S13" s="18"/>
      <c r="T13" s="32"/>
      <c r="U13" s="18">
        <f t="shared" ref="U13:AJ13" si="1">SUM(U4:U12)</f>
        <v>11</v>
      </c>
      <c r="V13" s="18">
        <f t="shared" si="1"/>
        <v>0</v>
      </c>
      <c r="W13" s="18">
        <f t="shared" si="1"/>
        <v>1</v>
      </c>
      <c r="X13" s="18">
        <f t="shared" si="1"/>
        <v>0</v>
      </c>
      <c r="Y13" s="18">
        <f t="shared" si="1"/>
        <v>10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18">
        <f t="shared" si="1"/>
        <v>0</v>
      </c>
      <c r="AG13" s="18">
        <f t="shared" si="1"/>
        <v>0</v>
      </c>
      <c r="AH13" s="18">
        <f t="shared" si="1"/>
        <v>0</v>
      </c>
      <c r="AI13" s="18">
        <f t="shared" si="1"/>
        <v>0</v>
      </c>
      <c r="AJ13" s="18">
        <f t="shared" si="1"/>
        <v>1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3"/>
      <c r="D14" s="34">
        <f>SUM(F13:H13)+((I13-F13-G13)/3)+(E13/3)+(AE13*25)+(AF13*25)+(AG13*10)+(AH13*25)+(AI13*20)+(AJ13*15)</f>
        <v>45.666666666666671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37"/>
      <c r="Q15" s="37"/>
      <c r="R15" s="37"/>
      <c r="S15" s="37"/>
      <c r="T15" s="37"/>
      <c r="U15" s="1"/>
      <c r="V15" s="3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9"/>
      <c r="D16" s="39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1" t="s">
        <v>21</v>
      </c>
      <c r="O16" s="24"/>
      <c r="P16" s="40" t="s">
        <v>32</v>
      </c>
      <c r="Q16" s="12"/>
      <c r="R16" s="12"/>
      <c r="S16" s="12"/>
      <c r="T16" s="41"/>
      <c r="U16" s="41"/>
      <c r="V16" s="41"/>
      <c r="W16" s="41"/>
      <c r="X16" s="41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43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40" t="s">
        <v>17</v>
      </c>
      <c r="C17" s="12"/>
      <c r="D17" s="43"/>
      <c r="E17" s="26">
        <f>PRODUCT(E13)</f>
        <v>31</v>
      </c>
      <c r="F17" s="26">
        <f>PRODUCT(F13)</f>
        <v>0</v>
      </c>
      <c r="G17" s="26">
        <f>PRODUCT(G13)</f>
        <v>8</v>
      </c>
      <c r="H17" s="26">
        <f>PRODUCT(H13)</f>
        <v>3</v>
      </c>
      <c r="I17" s="26">
        <f>PRODUCT(I13)</f>
        <v>36</v>
      </c>
      <c r="J17" s="1"/>
      <c r="K17" s="44">
        <f>PRODUCT((F17+G17)/E17)</f>
        <v>0.25806451612903225</v>
      </c>
      <c r="L17" s="44">
        <f>PRODUCT(H17/E17)</f>
        <v>9.6774193548387094E-2</v>
      </c>
      <c r="M17" s="44">
        <f>PRODUCT(I17/E17)</f>
        <v>1.1612903225806452</v>
      </c>
      <c r="N17" s="45">
        <f>PRODUCT(N13)</f>
        <v>0.33027522935779818</v>
      </c>
      <c r="O17" s="24">
        <f>PRODUCT(O13)</f>
        <v>109</v>
      </c>
      <c r="P17" s="104" t="s">
        <v>33</v>
      </c>
      <c r="Q17" s="105"/>
      <c r="R17" s="106" t="s">
        <v>64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8" t="s">
        <v>34</v>
      </c>
      <c r="AC17" s="107"/>
      <c r="AD17" s="109" t="s">
        <v>69</v>
      </c>
      <c r="AE17" s="107"/>
      <c r="AF17" s="107"/>
      <c r="AG17" s="107"/>
      <c r="AH17" s="107"/>
      <c r="AI17" s="107"/>
      <c r="AJ17" s="109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46" t="s">
        <v>18</v>
      </c>
      <c r="C18" s="47"/>
      <c r="D18" s="48"/>
      <c r="E18" s="26">
        <f>PRODUCT(U13)</f>
        <v>11</v>
      </c>
      <c r="F18" s="26">
        <f>PRODUCT(V13)</f>
        <v>0</v>
      </c>
      <c r="G18" s="26">
        <f>PRODUCT(W13)</f>
        <v>1</v>
      </c>
      <c r="H18" s="26">
        <f>PRODUCT(X13)</f>
        <v>0</v>
      </c>
      <c r="I18" s="26">
        <f>PRODUCT(Y13)</f>
        <v>10</v>
      </c>
      <c r="J18" s="1"/>
      <c r="K18" s="44">
        <f>PRODUCT((F18+G18)/E18)</f>
        <v>9.0909090909090912E-2</v>
      </c>
      <c r="L18" s="44">
        <f>PRODUCT(H18/E18)</f>
        <v>0</v>
      </c>
      <c r="M18" s="44">
        <f>PRODUCT(I18/E18)</f>
        <v>0.90909090909090906</v>
      </c>
      <c r="N18" s="28">
        <f>PRODUCT(I18/O18)</f>
        <v>0.21739130434782608</v>
      </c>
      <c r="O18" s="29">
        <v>46</v>
      </c>
      <c r="P18" s="110" t="s">
        <v>59</v>
      </c>
      <c r="Q18" s="111"/>
      <c r="R18" s="112" t="s">
        <v>66</v>
      </c>
      <c r="S18" s="112"/>
      <c r="T18" s="112"/>
      <c r="U18" s="112"/>
      <c r="V18" s="112"/>
      <c r="W18" s="112"/>
      <c r="X18" s="112"/>
      <c r="Y18" s="112"/>
      <c r="Z18" s="112"/>
      <c r="AA18" s="112"/>
      <c r="AB18" s="113" t="s">
        <v>65</v>
      </c>
      <c r="AC18" s="112"/>
      <c r="AD18" s="114" t="s">
        <v>70</v>
      </c>
      <c r="AE18" s="112"/>
      <c r="AF18" s="112"/>
      <c r="AG18" s="112"/>
      <c r="AH18" s="112"/>
      <c r="AI18" s="112"/>
      <c r="AJ18" s="114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49" t="s">
        <v>19</v>
      </c>
      <c r="C19" s="50"/>
      <c r="D19" s="51"/>
      <c r="E19" s="30"/>
      <c r="F19" s="30"/>
      <c r="G19" s="30"/>
      <c r="H19" s="30"/>
      <c r="I19" s="30"/>
      <c r="J19" s="1"/>
      <c r="K19" s="52"/>
      <c r="L19" s="52"/>
      <c r="M19" s="52"/>
      <c r="N19" s="53"/>
      <c r="O19" s="24"/>
      <c r="P19" s="110" t="s">
        <v>60</v>
      </c>
      <c r="Q19" s="111"/>
      <c r="R19" s="112" t="s">
        <v>68</v>
      </c>
      <c r="S19" s="112"/>
      <c r="T19" s="112"/>
      <c r="U19" s="112"/>
      <c r="V19" s="112"/>
      <c r="W19" s="112"/>
      <c r="X19" s="112"/>
      <c r="Y19" s="112"/>
      <c r="Z19" s="112"/>
      <c r="AA19" s="112"/>
      <c r="AB19" s="113" t="s">
        <v>67</v>
      </c>
      <c r="AC19" s="112"/>
      <c r="AD19" s="114" t="s">
        <v>71</v>
      </c>
      <c r="AE19" s="112"/>
      <c r="AF19" s="112"/>
      <c r="AG19" s="112"/>
      <c r="AH19" s="112"/>
      <c r="AI19" s="112"/>
      <c r="AJ19" s="114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54" t="s">
        <v>20</v>
      </c>
      <c r="C20" s="55"/>
      <c r="D20" s="56"/>
      <c r="E20" s="18">
        <f>SUM(E17:E19)</f>
        <v>42</v>
      </c>
      <c r="F20" s="18">
        <f>SUM(F17:F19)</f>
        <v>0</v>
      </c>
      <c r="G20" s="18">
        <f>SUM(G17:G19)</f>
        <v>9</v>
      </c>
      <c r="H20" s="18">
        <f>SUM(H17:H19)</f>
        <v>3</v>
      </c>
      <c r="I20" s="18">
        <f>SUM(I17:I19)</f>
        <v>46</v>
      </c>
      <c r="J20" s="1"/>
      <c r="K20" s="57">
        <f>PRODUCT((F20+G20)/E20)</f>
        <v>0.21428571428571427</v>
      </c>
      <c r="L20" s="57">
        <f>PRODUCT(H20/E20)</f>
        <v>7.1428571428571425E-2</v>
      </c>
      <c r="M20" s="57">
        <f>PRODUCT(I20/E20)</f>
        <v>1.0952380952380953</v>
      </c>
      <c r="N20" s="31">
        <f>PRODUCT(I20/O20)</f>
        <v>0.29677419354838708</v>
      </c>
      <c r="O20" s="24">
        <f>SUM(O17:O19)</f>
        <v>155</v>
      </c>
      <c r="P20" s="115" t="s">
        <v>35</v>
      </c>
      <c r="Q20" s="116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8"/>
      <c r="AC20" s="117"/>
      <c r="AD20" s="117"/>
      <c r="AE20" s="117"/>
      <c r="AF20" s="117"/>
      <c r="AG20" s="117"/>
      <c r="AH20" s="117"/>
      <c r="AI20" s="117"/>
      <c r="AJ20" s="119"/>
      <c r="AK20" s="8"/>
      <c r="AL20" s="8"/>
      <c r="AM20" s="8"/>
      <c r="AN20" s="8"/>
      <c r="AO20" s="8"/>
      <c r="AP20" s="8"/>
    </row>
    <row r="21" spans="1:42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4"/>
      <c r="P21" s="24"/>
      <c r="Q21" s="24"/>
      <c r="R21" s="24"/>
      <c r="S21" s="24"/>
      <c r="T21" s="24"/>
      <c r="U21" s="1"/>
      <c r="V21" s="38"/>
      <c r="W21" s="1"/>
      <c r="X21" s="1"/>
      <c r="Y21" s="24"/>
      <c r="Z21" s="24"/>
      <c r="AA21" s="58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1" t="s">
        <v>36</v>
      </c>
      <c r="C22" s="1"/>
      <c r="D22" s="1" t="s">
        <v>54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8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72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58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 t="s">
        <v>82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8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24"/>
      <c r="W25" s="1"/>
      <c r="X25" s="1"/>
      <c r="Y25" s="24"/>
      <c r="Z25" s="24"/>
      <c r="AA25" s="58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8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8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8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24"/>
      <c r="Q156" s="24"/>
      <c r="R156" s="24"/>
      <c r="S156" s="24"/>
      <c r="T156" s="24"/>
      <c r="U156" s="1"/>
      <c r="V156" s="38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24"/>
      <c r="Q157" s="24"/>
      <c r="R157" s="24"/>
      <c r="S157" s="24"/>
      <c r="T157" s="24"/>
      <c r="U157" s="1"/>
      <c r="V157" s="38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24"/>
      <c r="Q158" s="24"/>
      <c r="R158" s="24"/>
      <c r="S158" s="24"/>
      <c r="T158" s="24"/>
      <c r="U158" s="1"/>
      <c r="V158" s="38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  <row r="159" spans="1:42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8"/>
      <c r="M159" s="38"/>
      <c r="N159" s="38"/>
      <c r="O159" s="24"/>
      <c r="P159" s="24"/>
      <c r="Q159" s="24"/>
      <c r="R159" s="24"/>
      <c r="S159" s="24"/>
      <c r="T159" s="24"/>
      <c r="U159" s="1"/>
      <c r="V159" s="38"/>
      <c r="W159" s="1"/>
      <c r="X159" s="1"/>
      <c r="Y159" s="24"/>
      <c r="Z159" s="24"/>
      <c r="AA159" s="58"/>
      <c r="AB159" s="1"/>
      <c r="AC159" s="1"/>
      <c r="AD159" s="1"/>
      <c r="AE159" s="1"/>
      <c r="AF159" s="1"/>
      <c r="AG159" s="1"/>
      <c r="AH159" s="1"/>
      <c r="AI159" s="1"/>
      <c r="AJ159" s="1"/>
      <c r="AK159" s="8"/>
      <c r="AL159" s="8"/>
      <c r="AM159" s="8"/>
      <c r="AN159" s="8"/>
      <c r="AO159" s="8"/>
      <c r="AP159" s="8"/>
    </row>
    <row r="160" spans="1:42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8"/>
      <c r="M160" s="38"/>
      <c r="N160" s="38"/>
      <c r="O160" s="24"/>
      <c r="P160" s="24"/>
      <c r="Q160" s="24"/>
      <c r="R160" s="24"/>
      <c r="S160" s="24"/>
      <c r="T160" s="24"/>
      <c r="U160" s="1"/>
      <c r="V160" s="38"/>
      <c r="W160" s="1"/>
      <c r="X160" s="1"/>
      <c r="Y160" s="24"/>
      <c r="Z160" s="24"/>
      <c r="AA160" s="58"/>
      <c r="AB160" s="1"/>
      <c r="AC160" s="1"/>
      <c r="AD160" s="1"/>
      <c r="AE160" s="1"/>
      <c r="AF160" s="1"/>
      <c r="AG160" s="1"/>
      <c r="AH160" s="1"/>
      <c r="AI160" s="1"/>
      <c r="AJ160" s="1"/>
      <c r="AK160" s="8"/>
      <c r="AL160" s="8"/>
      <c r="AM160" s="8"/>
      <c r="AN160" s="8"/>
      <c r="AO160" s="8"/>
      <c r="AP160" s="8"/>
    </row>
    <row r="161" spans="1:42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38"/>
      <c r="M161" s="38"/>
      <c r="N161" s="38"/>
      <c r="O161" s="24"/>
      <c r="P161" s="24"/>
      <c r="Q161" s="24"/>
      <c r="R161" s="24"/>
      <c r="S161" s="24"/>
      <c r="T161" s="24"/>
      <c r="U161" s="1"/>
      <c r="V161" s="38"/>
      <c r="W161" s="1"/>
      <c r="X161" s="1"/>
      <c r="Y161" s="24"/>
      <c r="Z161" s="24"/>
      <c r="AA161" s="58"/>
      <c r="AB161" s="1"/>
      <c r="AC161" s="1"/>
      <c r="AD161" s="1"/>
      <c r="AE161" s="1"/>
      <c r="AF161" s="1"/>
      <c r="AG161" s="1"/>
      <c r="AH161" s="1"/>
      <c r="AI161" s="1"/>
      <c r="AJ161" s="1"/>
      <c r="AK161" s="8"/>
      <c r="AL161" s="8"/>
      <c r="AM161" s="8"/>
      <c r="AN161" s="8"/>
      <c r="AO161" s="8"/>
      <c r="AP161" s="8"/>
    </row>
    <row r="162" spans="1:42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38"/>
      <c r="M162" s="38"/>
      <c r="N162" s="38"/>
      <c r="O162" s="24"/>
      <c r="P162" s="24"/>
      <c r="Q162" s="24"/>
      <c r="R162" s="24"/>
      <c r="S162" s="24"/>
      <c r="T162" s="24"/>
      <c r="U162" s="1"/>
      <c r="V162" s="38"/>
      <c r="W162" s="1"/>
      <c r="X162" s="1"/>
      <c r="Y162" s="24"/>
      <c r="Z162" s="24"/>
      <c r="AA162" s="58"/>
      <c r="AB162" s="1"/>
      <c r="AC162" s="1"/>
      <c r="AD162" s="1"/>
      <c r="AE162" s="1"/>
      <c r="AF162" s="1"/>
      <c r="AG162" s="1"/>
      <c r="AH162" s="1"/>
      <c r="AI162" s="1"/>
      <c r="AJ162" s="1"/>
      <c r="AK162" s="8"/>
      <c r="AL162" s="8"/>
      <c r="AM162" s="8"/>
      <c r="AN162" s="8"/>
      <c r="AO162" s="8"/>
      <c r="AP16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2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88" customWidth="1"/>
    <col min="4" max="4" width="10.5703125" style="89" customWidth="1"/>
    <col min="5" max="5" width="11.7109375" style="89" customWidth="1"/>
    <col min="6" max="6" width="0.7109375" style="37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88" customWidth="1"/>
    <col min="22" max="22" width="10.85546875" style="88" customWidth="1"/>
    <col min="23" max="23" width="26.28515625" style="89" customWidth="1"/>
    <col min="24" max="24" width="9.7109375" style="88" customWidth="1"/>
    <col min="25" max="30" width="9.140625" style="90"/>
  </cols>
  <sheetData>
    <row r="1" spans="1:30" ht="18.75" x14ac:dyDescent="0.3">
      <c r="A1" s="8"/>
      <c r="B1" s="61" t="s">
        <v>37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66" t="s">
        <v>53</v>
      </c>
      <c r="C2" s="4" t="s">
        <v>57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38</v>
      </c>
      <c r="C3" s="22" t="s">
        <v>39</v>
      </c>
      <c r="D3" s="69" t="s">
        <v>40</v>
      </c>
      <c r="E3" s="70" t="s">
        <v>1</v>
      </c>
      <c r="F3" s="24"/>
      <c r="G3" s="71" t="s">
        <v>41</v>
      </c>
      <c r="H3" s="72" t="s">
        <v>42</v>
      </c>
      <c r="I3" s="72" t="s">
        <v>30</v>
      </c>
      <c r="J3" s="17" t="s">
        <v>43</v>
      </c>
      <c r="K3" s="73" t="s">
        <v>44</v>
      </c>
      <c r="L3" s="73" t="s">
        <v>45</v>
      </c>
      <c r="M3" s="71" t="s">
        <v>46</v>
      </c>
      <c r="N3" s="71" t="s">
        <v>29</v>
      </c>
      <c r="O3" s="72" t="s">
        <v>47</v>
      </c>
      <c r="P3" s="71" t="s">
        <v>42</v>
      </c>
      <c r="Q3" s="71" t="s">
        <v>3</v>
      </c>
      <c r="R3" s="71">
        <v>1</v>
      </c>
      <c r="S3" s="71">
        <v>2</v>
      </c>
      <c r="T3" s="71">
        <v>3</v>
      </c>
      <c r="U3" s="71" t="s">
        <v>48</v>
      </c>
      <c r="V3" s="17" t="s">
        <v>21</v>
      </c>
      <c r="W3" s="16" t="s">
        <v>49</v>
      </c>
      <c r="X3" s="16" t="s">
        <v>50</v>
      </c>
      <c r="Y3" s="65"/>
      <c r="Z3" s="65"/>
      <c r="AA3" s="65"/>
      <c r="AB3" s="65"/>
      <c r="AC3" s="65"/>
      <c r="AD3" s="65"/>
    </row>
    <row r="4" spans="1:30" x14ac:dyDescent="0.25">
      <c r="A4" s="8"/>
      <c r="B4" s="74" t="s">
        <v>58</v>
      </c>
      <c r="C4" s="75" t="s">
        <v>74</v>
      </c>
      <c r="D4" s="76" t="s">
        <v>51</v>
      </c>
      <c r="E4" s="77" t="s">
        <v>55</v>
      </c>
      <c r="F4" s="29"/>
      <c r="G4" s="78">
        <v>1</v>
      </c>
      <c r="H4" s="79"/>
      <c r="I4" s="78"/>
      <c r="J4" s="80" t="s">
        <v>75</v>
      </c>
      <c r="K4" s="80">
        <v>5</v>
      </c>
      <c r="L4" s="80"/>
      <c r="M4" s="80">
        <v>1</v>
      </c>
      <c r="N4" s="81"/>
      <c r="O4" s="82"/>
      <c r="P4" s="81"/>
      <c r="Q4" s="96" t="s">
        <v>76</v>
      </c>
      <c r="R4" s="96" t="s">
        <v>77</v>
      </c>
      <c r="S4" s="96" t="s">
        <v>78</v>
      </c>
      <c r="T4" s="96" t="s">
        <v>78</v>
      </c>
      <c r="U4" s="96" t="s">
        <v>79</v>
      </c>
      <c r="V4" s="83">
        <v>0.4</v>
      </c>
      <c r="W4" s="74" t="s">
        <v>56</v>
      </c>
      <c r="X4" s="78">
        <v>1054</v>
      </c>
      <c r="Y4" s="65"/>
      <c r="Z4" s="65"/>
      <c r="AA4" s="65"/>
      <c r="AB4" s="65"/>
      <c r="AC4" s="65"/>
      <c r="AD4" s="65"/>
    </row>
    <row r="5" spans="1:30" x14ac:dyDescent="0.25">
      <c r="A5" s="23"/>
      <c r="B5" s="84"/>
      <c r="C5" s="1"/>
      <c r="D5" s="84"/>
      <c r="E5" s="85"/>
      <c r="G5" s="1"/>
      <c r="H5" s="38"/>
      <c r="I5" s="1"/>
      <c r="J5" s="24"/>
      <c r="K5" s="24"/>
      <c r="L5" s="24"/>
      <c r="M5" s="1"/>
      <c r="N5" s="1"/>
      <c r="O5" s="1"/>
      <c r="P5" s="1"/>
      <c r="Q5" s="1"/>
      <c r="R5" s="1"/>
      <c r="S5" s="1"/>
      <c r="T5" s="1"/>
      <c r="U5" s="1"/>
      <c r="V5" s="1"/>
      <c r="W5" s="84"/>
      <c r="X5" s="1"/>
      <c r="Y5" s="65"/>
      <c r="Z5" s="65"/>
      <c r="AA5" s="65"/>
      <c r="AB5" s="65"/>
      <c r="AC5" s="65"/>
      <c r="AD5" s="65"/>
    </row>
    <row r="6" spans="1:30" x14ac:dyDescent="0.25">
      <c r="A6" s="23"/>
      <c r="B6" s="84"/>
      <c r="C6" s="1"/>
      <c r="D6" s="84"/>
      <c r="E6" s="85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84"/>
      <c r="X6" s="1"/>
      <c r="Y6" s="65"/>
      <c r="Z6" s="65"/>
      <c r="AA6" s="65"/>
      <c r="AB6" s="65"/>
      <c r="AC6" s="65"/>
      <c r="AD6" s="65"/>
    </row>
    <row r="7" spans="1:30" x14ac:dyDescent="0.25">
      <c r="A7" s="23"/>
      <c r="B7" s="84"/>
      <c r="C7" s="1"/>
      <c r="D7" s="84"/>
      <c r="E7" s="85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84"/>
      <c r="X7" s="1"/>
      <c r="Y7" s="65"/>
      <c r="Z7" s="65"/>
      <c r="AA7" s="65"/>
      <c r="AB7" s="65"/>
      <c r="AC7" s="65"/>
      <c r="AD7" s="65"/>
    </row>
    <row r="8" spans="1:30" x14ac:dyDescent="0.25">
      <c r="A8" s="23"/>
      <c r="B8" s="84"/>
      <c r="C8" s="1"/>
      <c r="D8" s="84"/>
      <c r="E8" s="85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84"/>
      <c r="X8" s="1"/>
      <c r="Y8" s="65"/>
      <c r="Z8" s="65"/>
      <c r="AA8" s="65"/>
      <c r="AB8" s="65"/>
      <c r="AC8" s="65"/>
      <c r="AD8" s="65"/>
    </row>
    <row r="9" spans="1:30" x14ac:dyDescent="0.25">
      <c r="A9" s="23"/>
      <c r="B9" s="84"/>
      <c r="C9" s="1"/>
      <c r="D9" s="84"/>
      <c r="E9" s="8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4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84"/>
      <c r="C10" s="1"/>
      <c r="D10" s="84"/>
      <c r="E10" s="8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4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84"/>
      <c r="C11" s="1"/>
      <c r="D11" s="84"/>
      <c r="E11" s="8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4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84"/>
      <c r="C12" s="1"/>
      <c r="D12" s="84"/>
      <c r="E12" s="8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84"/>
      <c r="C13" s="1"/>
      <c r="D13" s="84"/>
      <c r="E13" s="8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84"/>
      <c r="C14" s="1"/>
      <c r="D14" s="84"/>
      <c r="E14" s="8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84"/>
      <c r="C15" s="1"/>
      <c r="D15" s="84"/>
      <c r="E15" s="8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84"/>
      <c r="C16" s="1"/>
      <c r="D16" s="84"/>
      <c r="E16" s="8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84"/>
      <c r="C17" s="1"/>
      <c r="D17" s="84"/>
      <c r="E17" s="8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84"/>
      <c r="C18" s="1"/>
      <c r="D18" s="84"/>
      <c r="E18" s="8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84"/>
      <c r="C19" s="1"/>
      <c r="D19" s="84"/>
      <c r="E19" s="8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84"/>
      <c r="C20" s="1"/>
      <c r="D20" s="84"/>
      <c r="E20" s="8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84"/>
      <c r="C21" s="1"/>
      <c r="D21" s="84"/>
      <c r="E21" s="8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84"/>
      <c r="C22" s="1"/>
      <c r="D22" s="84"/>
      <c r="E22" s="8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84"/>
      <c r="C23" s="1"/>
      <c r="D23" s="84"/>
      <c r="E23" s="8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84"/>
      <c r="C24" s="1"/>
      <c r="D24" s="84"/>
      <c r="E24" s="8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84"/>
      <c r="C25" s="1"/>
      <c r="D25" s="84"/>
      <c r="E25" s="8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84"/>
      <c r="C26" s="1"/>
      <c r="D26" s="84"/>
      <c r="E26" s="8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84"/>
      <c r="C27" s="1"/>
      <c r="D27" s="84"/>
      <c r="E27" s="8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84"/>
      <c r="C28" s="1"/>
      <c r="D28" s="84"/>
      <c r="E28" s="8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84"/>
      <c r="C29" s="1"/>
      <c r="D29" s="84"/>
      <c r="E29" s="8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84"/>
      <c r="C30" s="1"/>
      <c r="D30" s="84"/>
      <c r="E30" s="8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84"/>
      <c r="C31" s="1"/>
      <c r="D31" s="84"/>
      <c r="E31" s="8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84"/>
      <c r="C32" s="1"/>
      <c r="D32" s="84"/>
      <c r="E32" s="8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84"/>
      <c r="C33" s="1"/>
      <c r="D33" s="84"/>
      <c r="E33" s="8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84"/>
      <c r="C34" s="1"/>
      <c r="D34" s="84"/>
      <c r="E34" s="8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84"/>
      <c r="C35" s="1"/>
      <c r="D35" s="84"/>
      <c r="E35" s="8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65"/>
      <c r="Z35" s="65"/>
      <c r="AA35" s="65"/>
      <c r="AB35" s="65"/>
      <c r="AC35" s="65"/>
      <c r="AD35" s="65"/>
    </row>
    <row r="36" spans="1:30" x14ac:dyDescent="0.25">
      <c r="A36" s="23"/>
      <c r="B36" s="84"/>
      <c r="C36" s="1"/>
      <c r="D36" s="84"/>
      <c r="E36" s="85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65"/>
      <c r="Z36" s="65"/>
      <c r="AA36" s="65"/>
      <c r="AB36" s="65"/>
      <c r="AC36" s="65"/>
      <c r="AD36" s="65"/>
    </row>
    <row r="37" spans="1:30" x14ac:dyDescent="0.25">
      <c r="A37" s="23"/>
      <c r="B37" s="84"/>
      <c r="C37" s="1"/>
      <c r="D37" s="84"/>
      <c r="E37" s="85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65"/>
      <c r="Z37" s="65"/>
      <c r="AA37" s="65"/>
      <c r="AB37" s="65"/>
      <c r="AC37" s="65"/>
      <c r="AD37" s="65"/>
    </row>
    <row r="38" spans="1:30" x14ac:dyDescent="0.25">
      <c r="A38" s="23"/>
      <c r="B38" s="84"/>
      <c r="C38" s="1"/>
      <c r="D38" s="84"/>
      <c r="E38" s="85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65"/>
      <c r="Z38" s="65"/>
      <c r="AA38" s="65"/>
      <c r="AB38" s="65"/>
      <c r="AC38" s="65"/>
      <c r="AD38" s="65"/>
    </row>
    <row r="39" spans="1:30" x14ac:dyDescent="0.25">
      <c r="A39" s="23"/>
      <c r="B39" s="84"/>
      <c r="C39" s="1"/>
      <c r="D39" s="84"/>
      <c r="E39" s="85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65"/>
      <c r="Z39" s="65"/>
      <c r="AA39" s="65"/>
      <c r="AB39" s="65"/>
      <c r="AC39" s="65"/>
      <c r="AD39" s="65"/>
    </row>
    <row r="40" spans="1:30" x14ac:dyDescent="0.25">
      <c r="A40" s="23"/>
      <c r="B40" s="84"/>
      <c r="C40" s="1"/>
      <c r="D40" s="84"/>
      <c r="E40" s="85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65"/>
      <c r="Z40" s="65"/>
      <c r="AA40" s="65"/>
      <c r="AB40" s="65"/>
      <c r="AC40" s="65"/>
      <c r="AD40" s="65"/>
    </row>
    <row r="41" spans="1:30" x14ac:dyDescent="0.25">
      <c r="A41" s="23"/>
      <c r="B41" s="84"/>
      <c r="C41" s="1"/>
      <c r="D41" s="84"/>
      <c r="E41" s="85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65"/>
      <c r="Z41" s="65"/>
      <c r="AA41" s="65"/>
      <c r="AB41" s="65"/>
      <c r="AC41" s="65"/>
      <c r="AD41" s="65"/>
    </row>
    <row r="42" spans="1:30" x14ac:dyDescent="0.25">
      <c r="A42" s="23"/>
      <c r="B42" s="84"/>
      <c r="C42" s="1"/>
      <c r="D42" s="84"/>
      <c r="E42" s="85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65"/>
      <c r="Z42" s="65"/>
      <c r="AA42" s="65"/>
      <c r="AB42" s="65"/>
      <c r="AC42" s="65"/>
      <c r="AD42" s="65"/>
    </row>
    <row r="43" spans="1:30" x14ac:dyDescent="0.25">
      <c r="A43" s="23"/>
      <c r="B43" s="84"/>
      <c r="C43" s="1"/>
      <c r="D43" s="84"/>
      <c r="E43" s="85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84"/>
      <c r="X43" s="1"/>
      <c r="Y43" s="65"/>
      <c r="Z43" s="65"/>
      <c r="AA43" s="65"/>
      <c r="AB43" s="65"/>
      <c r="AC43" s="65"/>
      <c r="AD43" s="65"/>
    </row>
    <row r="44" spans="1:30" x14ac:dyDescent="0.25">
      <c r="A44" s="23"/>
      <c r="B44" s="84"/>
      <c r="C44" s="1"/>
      <c r="D44" s="84"/>
      <c r="E44" s="85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84"/>
      <c r="X44" s="1"/>
      <c r="Y44" s="65"/>
      <c r="Z44" s="65"/>
      <c r="AA44" s="65"/>
      <c r="AB44" s="65"/>
      <c r="AC44" s="65"/>
      <c r="AD44" s="65"/>
    </row>
    <row r="45" spans="1:30" x14ac:dyDescent="0.25">
      <c r="A45" s="23"/>
      <c r="B45" s="84"/>
      <c r="C45" s="1"/>
      <c r="D45" s="84"/>
      <c r="E45" s="85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84"/>
      <c r="X45" s="1"/>
      <c r="Y45" s="65"/>
      <c r="Z45" s="65"/>
      <c r="AA45" s="65"/>
      <c r="AB45" s="65"/>
      <c r="AC45" s="65"/>
      <c r="AD45" s="65"/>
    </row>
    <row r="46" spans="1:30" x14ac:dyDescent="0.25">
      <c r="A46" s="23"/>
      <c r="B46" s="84"/>
      <c r="C46" s="1"/>
      <c r="D46" s="84"/>
      <c r="E46" s="85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84"/>
      <c r="X46" s="1"/>
      <c r="Y46" s="65"/>
      <c r="Z46" s="65"/>
      <c r="AA46" s="65"/>
      <c r="AB46" s="65"/>
      <c r="AC46" s="65"/>
      <c r="AD46" s="65"/>
    </row>
    <row r="47" spans="1:30" x14ac:dyDescent="0.25">
      <c r="A47" s="23"/>
      <c r="B47" s="84"/>
      <c r="C47" s="1"/>
      <c r="D47" s="84"/>
      <c r="E47" s="85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84"/>
      <c r="X47" s="1"/>
      <c r="Y47" s="65"/>
      <c r="Z47" s="65"/>
      <c r="AA47" s="65"/>
      <c r="AB47" s="65"/>
      <c r="AC47" s="65"/>
      <c r="AD47" s="65"/>
    </row>
    <row r="48" spans="1:30" x14ac:dyDescent="0.25">
      <c r="A48" s="23"/>
      <c r="B48" s="84"/>
      <c r="C48" s="1"/>
      <c r="D48" s="84"/>
      <c r="E48" s="85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84"/>
      <c r="X48" s="1"/>
      <c r="Y48" s="65"/>
      <c r="Z48" s="65"/>
      <c r="AA48" s="65"/>
      <c r="AB48" s="65"/>
      <c r="AC48" s="65"/>
      <c r="AD48" s="65"/>
    </row>
    <row r="49" spans="1:30" x14ac:dyDescent="0.25">
      <c r="A49" s="23"/>
      <c r="B49" s="84"/>
      <c r="C49" s="1"/>
      <c r="D49" s="84"/>
      <c r="E49" s="85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84"/>
      <c r="X49" s="1"/>
      <c r="Y49" s="65"/>
      <c r="Z49" s="65"/>
      <c r="AA49" s="65"/>
      <c r="AB49" s="65"/>
      <c r="AC49" s="65"/>
      <c r="AD49" s="65"/>
    </row>
    <row r="50" spans="1:30" x14ac:dyDescent="0.25">
      <c r="A50" s="23"/>
      <c r="B50" s="84"/>
      <c r="C50" s="1"/>
      <c r="D50" s="84"/>
      <c r="E50" s="85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84"/>
      <c r="X50" s="1"/>
      <c r="Y50" s="65"/>
      <c r="Z50" s="65"/>
      <c r="AA50" s="65"/>
      <c r="AB50" s="65"/>
      <c r="AC50" s="65"/>
      <c r="AD50" s="65"/>
    </row>
    <row r="51" spans="1:30" x14ac:dyDescent="0.25">
      <c r="A51" s="23"/>
      <c r="B51" s="84"/>
      <c r="C51" s="1"/>
      <c r="D51" s="84"/>
      <c r="E51" s="85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84"/>
      <c r="X51" s="1"/>
      <c r="Y51" s="65"/>
      <c r="Z51" s="65"/>
      <c r="AA51" s="65"/>
      <c r="AB51" s="65"/>
      <c r="AC51" s="65"/>
      <c r="AD51" s="65"/>
    </row>
    <row r="52" spans="1:30" x14ac:dyDescent="0.25">
      <c r="A52" s="23"/>
      <c r="B52" s="84"/>
      <c r="C52" s="1"/>
      <c r="D52" s="84"/>
      <c r="E52" s="85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84"/>
      <c r="X52" s="1"/>
      <c r="Y52" s="65"/>
      <c r="Z52" s="65"/>
      <c r="AA52" s="65"/>
      <c r="AB52" s="65"/>
      <c r="AC52" s="65"/>
      <c r="AD52" s="65"/>
    </row>
    <row r="53" spans="1:30" x14ac:dyDescent="0.25">
      <c r="A53" s="23"/>
      <c r="B53" s="84"/>
      <c r="C53" s="1"/>
      <c r="D53" s="84"/>
      <c r="E53" s="85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84"/>
      <c r="X53" s="1"/>
      <c r="Y53" s="65"/>
      <c r="Z53" s="65"/>
      <c r="AA53" s="65"/>
      <c r="AB53" s="65"/>
      <c r="AC53" s="65"/>
      <c r="AD53" s="65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2020-09-09T13:44:53Z</dcterms:modified>
</cp:coreProperties>
</file>