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1" i="1" l="1"/>
  <c r="L11" i="1"/>
  <c r="K11" i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M5" i="1"/>
  <c r="L5" i="1"/>
  <c r="K5" i="1"/>
  <c r="J5" i="1"/>
  <c r="I5" i="1"/>
  <c r="I9" i="1"/>
  <c r="H5" i="1"/>
  <c r="H9" i="1"/>
  <c r="G5" i="1"/>
  <c r="G9" i="1"/>
  <c r="F5" i="1"/>
  <c r="F9" i="1"/>
  <c r="E5" i="1"/>
  <c r="E9" i="1"/>
  <c r="E12" i="1" s="1"/>
  <c r="D6" i="1"/>
  <c r="N9" i="1"/>
  <c r="G12" i="1"/>
  <c r="L9" i="1"/>
  <c r="F12" i="1"/>
  <c r="K9" i="1"/>
  <c r="H12" i="1"/>
  <c r="M9" i="1"/>
  <c r="I12" i="1"/>
  <c r="L12" i="1" l="1"/>
  <c r="K12" i="1"/>
  <c r="M12" i="1"/>
</calcChain>
</file>

<file path=xl/sharedStrings.xml><?xml version="1.0" encoding="utf-8"?>
<sst xmlns="http://schemas.openxmlformats.org/spreadsheetml/2006/main" count="74" uniqueCount="56">
  <si>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</si>
  <si>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</si>
  <si>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</si>
  <si>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</si>
  <si>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</si>
  <si>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</si>
  <si>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</si>
  <si>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</si>
  <si>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</si>
  <si>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</si>
  <si>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</si>
  <si>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</si>
  <si>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</si>
  <si>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</si>
  <si>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</si>
  <si>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</si>
  <si>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</si>
  <si>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</si>
  <si>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</si>
  <si>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</si>
  <si>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</si>
  <si>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</si>
  <si>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</si>
  <si>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</si>
  <si>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</si>
  <si>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</si>
  <si>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</si>
  <si>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</si>
  <si>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</si>
  <si>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</si>
  <si>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</si>
  <si>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</si>
  <si>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</si>
  <si>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</si>
  <si>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</si>
  <si>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</si>
  <si>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</si>
  <si>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</si>
  <si>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</si>
  <si>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</si>
  <si>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</si>
  <si>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Maria Huha</t>
  </si>
  <si>
    <t>21.8.1991</t>
  </si>
  <si>
    <t>12.05. 2010  Lipottaret - Kirittäret  0-2  (2-5, 3-8)</t>
  </si>
  <si>
    <t>18.07. 2010  Pesä Ysit - Lipottaret  2-0 (6-5, 11-3)</t>
  </si>
  <si>
    <t xml:space="preserve">  18 v   8 kk 22 pv</t>
  </si>
  <si>
    <t xml:space="preserve">  18 v 10 kk 28 pv</t>
  </si>
  <si>
    <t>15.  ottelu</t>
  </si>
  <si>
    <t>11.</t>
  </si>
  <si>
    <t>KiimU = Kiimingin Urheilijat (1938), kasvattajaseura</t>
  </si>
  <si>
    <t>alemmat pudotuspelit</t>
  </si>
  <si>
    <t>11.08. 2010  YPJ - Lippottaret  2-0  (7-3, 9-3)</t>
  </si>
  <si>
    <t>20.  ottelu</t>
  </si>
  <si>
    <t xml:space="preserve">  18 v 11 kk 21 pv</t>
  </si>
  <si>
    <t>Lippo Juniorit = Oulun Lippo Juniorit  (2003)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</si>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</sst>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4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27" t="s">
        <v>48</v>
      </c>
      <c r="D4" s="28" t="s">
        <v>55</v>
      </c>
      <c r="E4" s="27">
        <v>19</v>
      </c>
      <c r="F4" s="27">
        <v>0</v>
      </c>
      <c r="G4" s="27">
        <v>0</v>
      </c>
      <c r="H4" s="27">
        <v>1</v>
      </c>
      <c r="I4" s="27">
        <v>23</v>
      </c>
      <c r="J4" s="27">
        <v>18</v>
      </c>
      <c r="K4" s="27">
        <v>2</v>
      </c>
      <c r="L4" s="27">
        <v>3</v>
      </c>
      <c r="M4" s="27">
        <v>0</v>
      </c>
      <c r="N4" s="29">
        <v>0.34799999999999998</v>
      </c>
      <c r="O4" s="25"/>
      <c r="P4" s="27"/>
      <c r="Q4" s="27"/>
      <c r="R4" s="27"/>
      <c r="S4" s="27"/>
      <c r="T4" s="27"/>
      <c r="U4" s="30">
        <v>6</v>
      </c>
      <c r="V4" s="30">
        <v>0</v>
      </c>
      <c r="W4" s="30">
        <v>1</v>
      </c>
      <c r="X4" s="30">
        <v>2</v>
      </c>
      <c r="Y4" s="30">
        <v>12</v>
      </c>
      <c r="Z4" s="27"/>
      <c r="AA4" s="27"/>
      <c r="AB4" s="27"/>
      <c r="AC4" s="27"/>
      <c r="AD4" s="27"/>
      <c r="AE4" s="27"/>
      <c r="AF4" s="83" t="s">
        <v>50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19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23</v>
      </c>
      <c r="J5" s="19">
        <f t="shared" si="0"/>
        <v>18</v>
      </c>
      <c r="K5" s="19">
        <f t="shared" si="0"/>
        <v>2</v>
      </c>
      <c r="L5" s="19">
        <f t="shared" si="0"/>
        <v>3</v>
      </c>
      <c r="M5" s="19">
        <f t="shared" si="0"/>
        <v>0</v>
      </c>
      <c r="N5" s="31">
        <v>0.34799999999999998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6</v>
      </c>
      <c r="V5" s="19">
        <f t="shared" si="1"/>
        <v>0</v>
      </c>
      <c r="W5" s="19">
        <f t="shared" si="1"/>
        <v>1</v>
      </c>
      <c r="X5" s="19">
        <f t="shared" si="1"/>
        <v>2</v>
      </c>
      <c r="Y5" s="19">
        <f t="shared" si="1"/>
        <v>12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3"/>
      <c r="D6" s="34">
        <f>SUM(F5:H5)+((I5-F5-G5)/3)+(E5/3)+(Z5*25)+(AA5*25)+(AB5*10)+(AC5*25)+(AD5*20)+(AE5*15)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2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19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23</v>
      </c>
      <c r="J9" s="1"/>
      <c r="K9" s="45">
        <f>PRODUCT((F9+G9)/E9)</f>
        <v>0</v>
      </c>
      <c r="L9" s="45">
        <f>PRODUCT(H9/E9)</f>
        <v>5.2631578947368418E-2</v>
      </c>
      <c r="M9" s="45">
        <f>PRODUCT(I9/E9)</f>
        <v>1.2105263157894737</v>
      </c>
      <c r="N9" s="29">
        <f>PRODUCT(N5)</f>
        <v>0.34799999999999998</v>
      </c>
      <c r="O9" s="25">
        <f>PRODUCT(O5)</f>
        <v>0</v>
      </c>
      <c r="P9" s="46" t="s">
        <v>34</v>
      </c>
      <c r="Q9" s="47"/>
      <c r="R9" s="47"/>
      <c r="S9" s="48" t="s">
        <v>43</v>
      </c>
      <c r="T9" s="48"/>
      <c r="U9" s="48"/>
      <c r="V9" s="48"/>
      <c r="W9" s="48"/>
      <c r="X9" s="48"/>
      <c r="Y9" s="48"/>
      <c r="Z9" s="48"/>
      <c r="AA9" s="48"/>
      <c r="AB9" s="49"/>
      <c r="AC9" s="48"/>
      <c r="AD9" s="50" t="s">
        <v>39</v>
      </c>
      <c r="AE9" s="50"/>
      <c r="AF9" s="51" t="s">
        <v>45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2" t="s">
        <v>18</v>
      </c>
      <c r="C10" s="53"/>
      <c r="D10" s="54"/>
      <c r="E10" s="27"/>
      <c r="F10" s="27"/>
      <c r="G10" s="27"/>
      <c r="H10" s="27"/>
      <c r="I10" s="27"/>
      <c r="J10" s="1"/>
      <c r="K10" s="45"/>
      <c r="L10" s="45"/>
      <c r="M10" s="45"/>
      <c r="N10" s="29"/>
      <c r="O10" s="55">
        <v>0</v>
      </c>
      <c r="P10" s="56" t="s">
        <v>35</v>
      </c>
      <c r="Q10" s="57"/>
      <c r="R10" s="57"/>
      <c r="S10" s="58" t="s">
        <v>44</v>
      </c>
      <c r="T10" s="58"/>
      <c r="U10" s="58"/>
      <c r="V10" s="58"/>
      <c r="W10" s="58"/>
      <c r="X10" s="58"/>
      <c r="Y10" s="58"/>
      <c r="Z10" s="58"/>
      <c r="AA10" s="58"/>
      <c r="AB10" s="59"/>
      <c r="AC10" s="58"/>
      <c r="AD10" s="60" t="s">
        <v>47</v>
      </c>
      <c r="AE10" s="60"/>
      <c r="AF10" s="61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2" t="s">
        <v>19</v>
      </c>
      <c r="C11" s="63"/>
      <c r="D11" s="64"/>
      <c r="E11" s="30">
        <v>6</v>
      </c>
      <c r="F11" s="30">
        <v>0</v>
      </c>
      <c r="G11" s="30">
        <v>1</v>
      </c>
      <c r="H11" s="30">
        <v>2</v>
      </c>
      <c r="I11" s="30">
        <v>12</v>
      </c>
      <c r="J11" s="1"/>
      <c r="K11" s="65">
        <f>PRODUCT((F11+G11)/E11)</f>
        <v>0.16666666666666666</v>
      </c>
      <c r="L11" s="65">
        <f>PRODUCT(H11/E11)</f>
        <v>0.33333333333333331</v>
      </c>
      <c r="M11" s="65">
        <f>PRODUCT(I11/E11)</f>
        <v>2</v>
      </c>
      <c r="N11" s="66">
        <v>0.52200000000000002</v>
      </c>
      <c r="O11" s="25">
        <v>0</v>
      </c>
      <c r="P11" s="56" t="s">
        <v>36</v>
      </c>
      <c r="Q11" s="57"/>
      <c r="R11" s="57"/>
      <c r="S11" s="58" t="s">
        <v>51</v>
      </c>
      <c r="T11" s="58"/>
      <c r="U11" s="58"/>
      <c r="V11" s="58"/>
      <c r="W11" s="58"/>
      <c r="X11" s="58"/>
      <c r="Y11" s="58"/>
      <c r="Z11" s="58"/>
      <c r="AA11" s="58"/>
      <c r="AB11" s="59"/>
      <c r="AC11" s="58"/>
      <c r="AD11" s="60" t="s">
        <v>52</v>
      </c>
      <c r="AE11" s="60"/>
      <c r="AF11" s="61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7" t="s">
        <v>20</v>
      </c>
      <c r="C12" s="68"/>
      <c r="D12" s="69"/>
      <c r="E12" s="19">
        <f>SUM(E9:E11)</f>
        <v>25</v>
      </c>
      <c r="F12" s="19">
        <f>SUM(F9:F11)</f>
        <v>0</v>
      </c>
      <c r="G12" s="19">
        <f>SUM(G9:G11)</f>
        <v>1</v>
      </c>
      <c r="H12" s="19">
        <f>SUM(H9:H11)</f>
        <v>3</v>
      </c>
      <c r="I12" s="19">
        <f>SUM(I9:I11)</f>
        <v>35</v>
      </c>
      <c r="J12" s="1"/>
      <c r="K12" s="70">
        <f>PRODUCT((F12+G12)/E12)</f>
        <v>0.04</v>
      </c>
      <c r="L12" s="70">
        <f>PRODUCT(H12/E12)</f>
        <v>0.12</v>
      </c>
      <c r="M12" s="70">
        <f>PRODUCT(I12/E12)</f>
        <v>1.4</v>
      </c>
      <c r="N12" s="31">
        <v>0.34799999999999998</v>
      </c>
      <c r="O12" s="25">
        <f>SUM(O9:O11)</f>
        <v>0</v>
      </c>
      <c r="P12" s="71" t="s">
        <v>37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3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7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49</v>
      </c>
      <c r="E14" s="1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77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 t="s">
        <v>54</v>
      </c>
      <c r="E15" s="1"/>
      <c r="F15" s="25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9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8"/>
      <c r="N19" s="78"/>
      <c r="O19" s="25"/>
      <c r="P19" s="1"/>
      <c r="Q19" s="38"/>
      <c r="R19" s="1"/>
      <c r="S19" s="25"/>
      <c r="T19" s="25"/>
      <c r="U19" s="25"/>
      <c r="V19" s="25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8"/>
      <c r="R21" s="1"/>
      <c r="S21" s="1"/>
      <c r="T21" s="25"/>
      <c r="U21" s="25"/>
      <c r="V21" s="77"/>
      <c r="W21" s="1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77"/>
      <c r="W22" s="1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2019-01-23T10:18:40Z</dcterms:modified>
</cp:coreProperties>
</file>