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M14" i="1"/>
  <c r="O9" i="1"/>
  <c r="O15" i="1" s="1"/>
  <c r="N15" i="1" s="1"/>
  <c r="N19" i="1" s="1"/>
  <c r="M9" i="1"/>
  <c r="M6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L15" i="1"/>
  <c r="K15" i="1"/>
  <c r="J15" i="1"/>
  <c r="I15" i="1"/>
  <c r="I19" i="1" s="1"/>
  <c r="H15" i="1"/>
  <c r="H19" i="1" s="1"/>
  <c r="G15" i="1"/>
  <c r="G19" i="1" s="1"/>
  <c r="F15" i="1"/>
  <c r="F19" i="1" s="1"/>
  <c r="F22" i="1" s="1"/>
  <c r="E15" i="1"/>
  <c r="E19" i="1" s="1"/>
  <c r="E22" i="1" s="1"/>
  <c r="M15" i="1"/>
  <c r="O19" i="1" l="1"/>
  <c r="O22" i="1" s="1"/>
  <c r="N22" i="1" s="1"/>
  <c r="D16" i="1"/>
  <c r="G22" i="1"/>
  <c r="K22" i="1" s="1"/>
  <c r="K19" i="1"/>
  <c r="I22" i="1"/>
  <c r="M22" i="1" s="1"/>
  <c r="M19" i="1"/>
  <c r="H22" i="1"/>
  <c r="L22" i="1" s="1"/>
  <c r="L19" i="1"/>
</calcChain>
</file>

<file path=xl/sharedStrings.xml><?xml version="1.0" encoding="utf-8"?>
<sst xmlns="http://schemas.openxmlformats.org/spreadsheetml/2006/main" count="129" uniqueCount="79">
  <si>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</si>
  <si>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</si>
  <si>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</si>
  <si>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</si>
  <si>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</si>
  <si>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</si>
  <si>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</si>
  <si>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</si>
  <si>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</si>
  <si>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</si>
  <si>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</si>
  <si>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</si>
  <si>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</si>
  <si>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</si>
  <si>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</si>
  <si>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</si>
  <si>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</si>
  <si>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</si>
  <si>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</si>
  <si>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</si>
  <si>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</si>
  <si>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</si>
  <si>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</si>
  <si>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</si>
  <si>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</si>
  <si>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</si>
  <si>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</si>
  <si>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</si>
  <si>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</si>
  <si>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</si>
  <si>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</si>
  <si>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</si>
  <si>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</si>
  <si>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</si>
  <si>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</si>
  <si>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Turku-Pesis = Turku-Pesis (ent. Lännen Pallo)  (1949)</t>
  </si>
  <si>
    <t>KK-V = Kokemäen Kova-Väki  (1921)</t>
  </si>
  <si>
    <t>Paula Huida</t>
  </si>
  <si>
    <t>10.</t>
  </si>
  <si>
    <t>KK-V</t>
  </si>
  <si>
    <t>----</t>
  </si>
  <si>
    <t>12.</t>
  </si>
  <si>
    <t>Turku-Pesis</t>
  </si>
  <si>
    <t>superpesiskarsinta</t>
  </si>
  <si>
    <t>25.4.1970</t>
  </si>
  <si>
    <t>ENSIMMÄISET</t>
  </si>
  <si>
    <t>Ottelu</t>
  </si>
  <si>
    <t>1.  ottelu</t>
  </si>
  <si>
    <t>Lyöty juoksu</t>
  </si>
  <si>
    <t>Tuotu juoksu</t>
  </si>
  <si>
    <t>Kunnari</t>
  </si>
  <si>
    <t>08.05. 1988  KK-V - Roihu  7-11</t>
  </si>
  <si>
    <t xml:space="preserve"> </t>
  </si>
  <si>
    <t>ykköspesis</t>
  </si>
  <si>
    <t>uusinta sarjapaikasta</t>
  </si>
  <si>
    <t>suomensarja</t>
  </si>
  <si>
    <t>ykkössarja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</si>
  <si>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</si>
  <si>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</si>
  <si>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</si>
  <si>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</si>
  <si>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</si>
  <si>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</si>
  <si>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</si>
  <si>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</si>
  <si>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</si>
  <si>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</si>
  <si>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</si>
  <si>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</si>
  <si>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</si>
  <si>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</si>
  <si>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</si>
  <si>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05.07. 1986  Kokemäki</t>
  </si>
  <si>
    <t xml:space="preserve">  4-28</t>
  </si>
  <si>
    <t>Keijo Myllymaa</t>
  </si>
  <si>
    <t>27.06. 1987  Vähäkyrö</t>
  </si>
  <si>
    <t xml:space="preserve">  2-3</t>
  </si>
  <si>
    <t>Seppo Anttila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</si>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</sst>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3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7" borderId="3" xfId="0" quotePrefix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4" fillId="0" borderId="0" xfId="0" applyFont="1" applyFill="1"/>
    <xf numFmtId="49" fontId="2" fillId="9" borderId="3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285156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8">
        <v>1986</v>
      </c>
      <c r="C4" s="88"/>
      <c r="D4" s="89" t="s">
        <v>39</v>
      </c>
      <c r="E4" s="88"/>
      <c r="F4" s="90" t="s">
        <v>55</v>
      </c>
      <c r="G4" s="91"/>
      <c r="H4" s="92"/>
      <c r="I4" s="88"/>
      <c r="J4" s="88"/>
      <c r="K4" s="88"/>
      <c r="L4" s="88"/>
      <c r="M4" s="88"/>
      <c r="N4" s="88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0">
        <v>1987</v>
      </c>
      <c r="C5" s="80"/>
      <c r="D5" s="81" t="s">
        <v>39</v>
      </c>
      <c r="E5" s="80"/>
      <c r="F5" s="82" t="s">
        <v>56</v>
      </c>
      <c r="G5" s="83"/>
      <c r="H5" s="84"/>
      <c r="I5" s="80"/>
      <c r="J5" s="80"/>
      <c r="K5" s="80"/>
      <c r="L5" s="80"/>
      <c r="M5" s="80"/>
      <c r="N5" s="8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38</v>
      </c>
      <c r="D6" s="29" t="s">
        <v>39</v>
      </c>
      <c r="E6" s="59">
        <v>18</v>
      </c>
      <c r="F6" s="27">
        <v>3</v>
      </c>
      <c r="G6" s="27">
        <v>8</v>
      </c>
      <c r="H6" s="27">
        <v>11</v>
      </c>
      <c r="I6" s="27">
        <v>68</v>
      </c>
      <c r="J6" s="27">
        <v>23</v>
      </c>
      <c r="K6" s="27">
        <v>14</v>
      </c>
      <c r="L6" s="27">
        <v>20</v>
      </c>
      <c r="M6" s="27">
        <f>PRODUCT(F6+G6)</f>
        <v>11</v>
      </c>
      <c r="N6" s="60" t="s">
        <v>40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0">
        <v>1989</v>
      </c>
      <c r="C7" s="80"/>
      <c r="D7" s="81" t="s">
        <v>39</v>
      </c>
      <c r="E7" s="80" t="s">
        <v>52</v>
      </c>
      <c r="F7" s="82" t="s">
        <v>56</v>
      </c>
      <c r="G7" s="83"/>
      <c r="H7" s="84"/>
      <c r="I7" s="80"/>
      <c r="J7" s="80"/>
      <c r="K7" s="80"/>
      <c r="L7" s="80"/>
      <c r="M7" s="80"/>
      <c r="N7" s="87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0">
        <v>1990</v>
      </c>
      <c r="C8" s="80"/>
      <c r="D8" s="81" t="s">
        <v>39</v>
      </c>
      <c r="E8" s="80" t="s">
        <v>52</v>
      </c>
      <c r="F8" s="82" t="s">
        <v>56</v>
      </c>
      <c r="G8" s="83"/>
      <c r="H8" s="84"/>
      <c r="I8" s="80"/>
      <c r="J8" s="80"/>
      <c r="K8" s="80"/>
      <c r="L8" s="80"/>
      <c r="M8" s="80"/>
      <c r="N8" s="8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 t="s">
        <v>41</v>
      </c>
      <c r="D9" s="29" t="s">
        <v>39</v>
      </c>
      <c r="E9" s="59">
        <v>22</v>
      </c>
      <c r="F9" s="27">
        <v>1</v>
      </c>
      <c r="G9" s="27">
        <v>8</v>
      </c>
      <c r="H9" s="27">
        <v>22</v>
      </c>
      <c r="I9" s="27">
        <v>103</v>
      </c>
      <c r="J9" s="27">
        <v>43</v>
      </c>
      <c r="K9" s="27">
        <v>32</v>
      </c>
      <c r="L9" s="27">
        <v>19</v>
      </c>
      <c r="M9" s="27">
        <f>SUM(F9+G9)</f>
        <v>9</v>
      </c>
      <c r="N9" s="61">
        <v>0.58499999999999996</v>
      </c>
      <c r="O9" s="37">
        <f>PRODUCT(I9/N9)</f>
        <v>176.06837606837607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2" t="s">
        <v>54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0">
        <v>1992</v>
      </c>
      <c r="C10" s="80"/>
      <c r="D10" s="81" t="s">
        <v>39</v>
      </c>
      <c r="E10" s="80" t="s">
        <v>52</v>
      </c>
      <c r="F10" s="82" t="s">
        <v>53</v>
      </c>
      <c r="G10" s="83"/>
      <c r="H10" s="84"/>
      <c r="I10" s="80"/>
      <c r="J10" s="80"/>
      <c r="K10" s="80"/>
      <c r="L10" s="80"/>
      <c r="M10" s="80"/>
      <c r="N10" s="85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86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0">
        <v>1993</v>
      </c>
      <c r="C11" s="80"/>
      <c r="D11" s="81" t="s">
        <v>39</v>
      </c>
      <c r="E11" s="80" t="s">
        <v>52</v>
      </c>
      <c r="F11" s="82" t="s">
        <v>53</v>
      </c>
      <c r="G11" s="83"/>
      <c r="H11" s="84"/>
      <c r="I11" s="80"/>
      <c r="J11" s="80"/>
      <c r="K11" s="80"/>
      <c r="L11" s="80"/>
      <c r="M11" s="80"/>
      <c r="N11" s="85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0">
        <v>1994</v>
      </c>
      <c r="C12" s="80"/>
      <c r="D12" s="81" t="s">
        <v>39</v>
      </c>
      <c r="E12" s="80" t="s">
        <v>52</v>
      </c>
      <c r="F12" s="82" t="s">
        <v>53</v>
      </c>
      <c r="G12" s="83"/>
      <c r="H12" s="84"/>
      <c r="I12" s="80"/>
      <c r="J12" s="80"/>
      <c r="K12" s="80"/>
      <c r="L12" s="80"/>
      <c r="M12" s="80"/>
      <c r="N12" s="85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80">
        <v>1995</v>
      </c>
      <c r="C13" s="80"/>
      <c r="D13" s="81" t="s">
        <v>39</v>
      </c>
      <c r="E13" s="80" t="s">
        <v>52</v>
      </c>
      <c r="F13" s="82" t="s">
        <v>53</v>
      </c>
      <c r="G13" s="83"/>
      <c r="H13" s="84"/>
      <c r="I13" s="80"/>
      <c r="J13" s="80"/>
      <c r="K13" s="80"/>
      <c r="L13" s="80"/>
      <c r="M13" s="80"/>
      <c r="N13" s="85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1996</v>
      </c>
      <c r="C14" s="27" t="s">
        <v>38</v>
      </c>
      <c r="D14" s="29" t="s">
        <v>42</v>
      </c>
      <c r="E14" s="59">
        <v>24</v>
      </c>
      <c r="F14" s="27">
        <v>1</v>
      </c>
      <c r="G14" s="63">
        <v>5</v>
      </c>
      <c r="H14" s="27">
        <v>6</v>
      </c>
      <c r="I14" s="27">
        <v>69</v>
      </c>
      <c r="J14" s="27">
        <v>22</v>
      </c>
      <c r="K14" s="27">
        <v>24</v>
      </c>
      <c r="L14" s="27">
        <v>17</v>
      </c>
      <c r="M14" s="27">
        <f>PRODUCT(F14+G14)</f>
        <v>6</v>
      </c>
      <c r="N14" s="30">
        <v>0.43099999999999999</v>
      </c>
      <c r="O14" s="37">
        <f>PRODUCT(I14/N14)</f>
        <v>160.09280742459396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62" t="s">
        <v>43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SUM(E6:E14)</f>
        <v>64</v>
      </c>
      <c r="F15" s="19">
        <f t="shared" si="0"/>
        <v>5</v>
      </c>
      <c r="G15" s="19">
        <f t="shared" si="0"/>
        <v>21</v>
      </c>
      <c r="H15" s="19">
        <f t="shared" si="0"/>
        <v>39</v>
      </c>
      <c r="I15" s="19">
        <f t="shared" si="0"/>
        <v>240</v>
      </c>
      <c r="J15" s="19">
        <f t="shared" si="0"/>
        <v>88</v>
      </c>
      <c r="K15" s="19">
        <f t="shared" si="0"/>
        <v>70</v>
      </c>
      <c r="L15" s="19">
        <f t="shared" si="0"/>
        <v>56</v>
      </c>
      <c r="M15" s="19">
        <f t="shared" si="0"/>
        <v>26</v>
      </c>
      <c r="N15" s="31">
        <f>PRODUCT(172/O15)</f>
        <v>0.51165931239529006</v>
      </c>
      <c r="O15" s="32">
        <f t="shared" ref="O15:AE15" si="1">SUM(O6:O14)</f>
        <v>336.16118349297005</v>
      </c>
      <c r="P15" s="19">
        <f t="shared" si="1"/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157.66666666666666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45</v>
      </c>
      <c r="Q18" s="13"/>
      <c r="R18" s="13"/>
      <c r="S18" s="13"/>
      <c r="T18" s="64"/>
      <c r="U18" s="64"/>
      <c r="V18" s="64"/>
      <c r="W18" s="64"/>
      <c r="X18" s="64"/>
      <c r="Y18" s="13"/>
      <c r="Z18" s="13"/>
      <c r="AA18" s="13"/>
      <c r="AB18" s="13"/>
      <c r="AC18" s="13"/>
      <c r="AD18" s="13"/>
      <c r="AE18" s="13"/>
      <c r="AF18" s="6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2"/>
      <c r="E19" s="27">
        <f>PRODUCT(E15)</f>
        <v>64</v>
      </c>
      <c r="F19" s="27">
        <f>PRODUCT(F15)</f>
        <v>5</v>
      </c>
      <c r="G19" s="27">
        <f>PRODUCT(G15)</f>
        <v>21</v>
      </c>
      <c r="H19" s="27">
        <f>PRODUCT(H15)</f>
        <v>39</v>
      </c>
      <c r="I19" s="27">
        <f>PRODUCT(I15)</f>
        <v>240</v>
      </c>
      <c r="J19" s="1"/>
      <c r="K19" s="43">
        <f>PRODUCT((F19+G19)/E19)</f>
        <v>0.40625</v>
      </c>
      <c r="L19" s="43">
        <f>PRODUCT(H19/E19)</f>
        <v>0.609375</v>
      </c>
      <c r="M19" s="43">
        <f>PRODUCT(I19/E19)</f>
        <v>3.75</v>
      </c>
      <c r="N19" s="30">
        <f>PRODUCT(N15)</f>
        <v>0.51165931239529006</v>
      </c>
      <c r="O19" s="25">
        <f>PRODUCT(O15)</f>
        <v>336.16118349297005</v>
      </c>
      <c r="P19" s="65" t="s">
        <v>46</v>
      </c>
      <c r="Q19" s="66"/>
      <c r="R19" s="66"/>
      <c r="S19" s="67" t="s">
        <v>51</v>
      </c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8" t="s">
        <v>47</v>
      </c>
      <c r="AE19" s="68"/>
      <c r="AF19" s="6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18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70" t="s">
        <v>48</v>
      </c>
      <c r="Q20" s="71"/>
      <c r="R20" s="71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3"/>
      <c r="AE20" s="73"/>
      <c r="AF20" s="7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19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0" t="s">
        <v>49</v>
      </c>
      <c r="Q21" s="71"/>
      <c r="R21" s="71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/>
      <c r="AE21" s="73"/>
      <c r="AF21" s="7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20</v>
      </c>
      <c r="C22" s="53"/>
      <c r="D22" s="54"/>
      <c r="E22" s="19">
        <f>SUM(E19:E21)</f>
        <v>64</v>
      </c>
      <c r="F22" s="19">
        <f>SUM(F19:F21)</f>
        <v>5</v>
      </c>
      <c r="G22" s="19">
        <f>SUM(G19:G21)</f>
        <v>21</v>
      </c>
      <c r="H22" s="19">
        <f>SUM(H19:H21)</f>
        <v>39</v>
      </c>
      <c r="I22" s="19">
        <f>SUM(I19:I21)</f>
        <v>240</v>
      </c>
      <c r="J22" s="1"/>
      <c r="K22" s="55">
        <f>PRODUCT((F22+G22)/E22)</f>
        <v>0.40625</v>
      </c>
      <c r="L22" s="55">
        <f>PRODUCT(H22/E22)</f>
        <v>0.609375</v>
      </c>
      <c r="M22" s="55">
        <f>PRODUCT(I22/E22)</f>
        <v>3.75</v>
      </c>
      <c r="N22" s="31">
        <f>PRODUCT(172/O22)</f>
        <v>0.51165931239529006</v>
      </c>
      <c r="O22" s="25">
        <f>SUM(O19:O21)</f>
        <v>336.16118349297005</v>
      </c>
      <c r="P22" s="75" t="s">
        <v>50</v>
      </c>
      <c r="Q22" s="76"/>
      <c r="R22" s="76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8"/>
      <c r="AE22" s="78"/>
      <c r="AF22" s="79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34</v>
      </c>
      <c r="C24" s="1"/>
      <c r="D24" s="58" t="s">
        <v>36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35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10" customWidth="1"/>
    <col min="3" max="3" width="21.5703125" style="111" customWidth="1"/>
    <col min="4" max="4" width="10.5703125" style="112" customWidth="1"/>
    <col min="5" max="5" width="8" style="112" customWidth="1"/>
    <col min="6" max="6" width="0.7109375" style="37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1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9"/>
      <c r="B1" s="93" t="s">
        <v>57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4"/>
      <c r="Y1" s="96"/>
      <c r="Z1" s="96"/>
      <c r="AA1" s="96"/>
      <c r="AB1" s="96"/>
      <c r="AC1" s="96"/>
      <c r="AD1" s="96"/>
    </row>
    <row r="2" spans="1:30" x14ac:dyDescent="0.25">
      <c r="A2" s="9"/>
      <c r="B2" s="117" t="s">
        <v>37</v>
      </c>
      <c r="C2" s="118" t="s">
        <v>44</v>
      </c>
      <c r="D2" s="119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63"/>
      <c r="Y2" s="96"/>
      <c r="Z2" s="96"/>
      <c r="AA2" s="96"/>
      <c r="AB2" s="96"/>
      <c r="AC2" s="96"/>
      <c r="AD2" s="96"/>
    </row>
    <row r="3" spans="1:30" x14ac:dyDescent="0.25">
      <c r="A3" s="9"/>
      <c r="B3" s="98" t="s">
        <v>58</v>
      </c>
      <c r="C3" s="23" t="s">
        <v>59</v>
      </c>
      <c r="D3" s="99" t="s">
        <v>60</v>
      </c>
      <c r="E3" s="100" t="s">
        <v>1</v>
      </c>
      <c r="F3" s="25"/>
      <c r="G3" s="101" t="s">
        <v>61</v>
      </c>
      <c r="H3" s="102" t="s">
        <v>62</v>
      </c>
      <c r="I3" s="102" t="s">
        <v>31</v>
      </c>
      <c r="J3" s="18" t="s">
        <v>63</v>
      </c>
      <c r="K3" s="103" t="s">
        <v>64</v>
      </c>
      <c r="L3" s="103" t="s">
        <v>65</v>
      </c>
      <c r="M3" s="101" t="s">
        <v>66</v>
      </c>
      <c r="N3" s="101" t="s">
        <v>30</v>
      </c>
      <c r="O3" s="102" t="s">
        <v>67</v>
      </c>
      <c r="P3" s="101" t="s">
        <v>62</v>
      </c>
      <c r="Q3" s="101" t="s">
        <v>3</v>
      </c>
      <c r="R3" s="101">
        <v>1</v>
      </c>
      <c r="S3" s="101">
        <v>2</v>
      </c>
      <c r="T3" s="101">
        <v>3</v>
      </c>
      <c r="U3" s="101" t="s">
        <v>68</v>
      </c>
      <c r="V3" s="18" t="s">
        <v>21</v>
      </c>
      <c r="W3" s="17" t="s">
        <v>69</v>
      </c>
      <c r="X3" s="17" t="s">
        <v>70</v>
      </c>
      <c r="Y3" s="96"/>
      <c r="Z3" s="96"/>
      <c r="AA3" s="96"/>
      <c r="AB3" s="96"/>
      <c r="AC3" s="96"/>
      <c r="AD3" s="96"/>
    </row>
    <row r="4" spans="1:30" x14ac:dyDescent="0.25">
      <c r="A4" s="9"/>
      <c r="B4" s="104" t="s">
        <v>72</v>
      </c>
      <c r="C4" s="107" t="s">
        <v>73</v>
      </c>
      <c r="D4" s="104" t="s">
        <v>71</v>
      </c>
      <c r="E4" s="114" t="s">
        <v>39</v>
      </c>
      <c r="F4" s="120"/>
      <c r="G4" s="105">
        <v>1</v>
      </c>
      <c r="H4" s="105"/>
      <c r="I4" s="105"/>
      <c r="J4" s="105"/>
      <c r="K4" s="105"/>
      <c r="L4" s="105"/>
      <c r="M4" s="105">
        <v>1</v>
      </c>
      <c r="N4" s="105"/>
      <c r="O4" s="105"/>
      <c r="P4" s="105">
        <v>2</v>
      </c>
      <c r="Q4" s="121"/>
      <c r="R4" s="121"/>
      <c r="S4" s="121"/>
      <c r="T4" s="121"/>
      <c r="U4" s="121"/>
      <c r="V4" s="115"/>
      <c r="W4" s="116" t="s">
        <v>74</v>
      </c>
      <c r="X4" s="105">
        <v>260</v>
      </c>
      <c r="Y4" s="96"/>
      <c r="Z4" s="96"/>
      <c r="AA4" s="96"/>
      <c r="AB4" s="96"/>
      <c r="AC4" s="96"/>
      <c r="AD4" s="96"/>
    </row>
    <row r="5" spans="1:30" x14ac:dyDescent="0.25">
      <c r="A5" s="9"/>
      <c r="B5" s="104" t="s">
        <v>75</v>
      </c>
      <c r="C5" s="104" t="s">
        <v>76</v>
      </c>
      <c r="D5" s="104" t="s">
        <v>71</v>
      </c>
      <c r="E5" s="104" t="s">
        <v>39</v>
      </c>
      <c r="F5" s="120"/>
      <c r="G5" s="105">
        <v>1</v>
      </c>
      <c r="H5" s="105"/>
      <c r="I5" s="105"/>
      <c r="J5" s="105"/>
      <c r="K5" s="105"/>
      <c r="L5" s="105"/>
      <c r="M5" s="105">
        <v>1</v>
      </c>
      <c r="N5" s="105"/>
      <c r="O5" s="105"/>
      <c r="P5" s="105">
        <v>1</v>
      </c>
      <c r="Q5" s="121"/>
      <c r="R5" s="121"/>
      <c r="S5" s="121"/>
      <c r="T5" s="121"/>
      <c r="U5" s="121"/>
      <c r="V5" s="105"/>
      <c r="W5" s="116" t="s">
        <v>77</v>
      </c>
      <c r="X5" s="105" t="s">
        <v>78</v>
      </c>
      <c r="Y5" s="96"/>
      <c r="Z5" s="96"/>
      <c r="AA5" s="96"/>
      <c r="AB5" s="96"/>
      <c r="AC5" s="96"/>
      <c r="AD5" s="96"/>
    </row>
    <row r="6" spans="1:30" x14ac:dyDescent="0.25">
      <c r="A6" s="24"/>
      <c r="B6" s="23" t="s">
        <v>9</v>
      </c>
      <c r="C6" s="18"/>
      <c r="D6" s="17"/>
      <c r="E6" s="122"/>
      <c r="F6" s="123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/>
      <c r="P6" s="19">
        <v>3</v>
      </c>
      <c r="Q6" s="124"/>
      <c r="R6" s="124"/>
      <c r="S6" s="124"/>
      <c r="T6" s="124"/>
      <c r="U6" s="124"/>
      <c r="V6" s="31"/>
      <c r="W6" s="125"/>
      <c r="X6" s="124"/>
      <c r="Y6" s="96"/>
      <c r="Z6" s="96"/>
      <c r="AA6" s="96"/>
      <c r="AB6" s="96"/>
      <c r="AC6" s="96"/>
      <c r="AD6" s="96"/>
    </row>
    <row r="7" spans="1:30" x14ac:dyDescent="0.25">
      <c r="A7" s="24"/>
      <c r="B7" s="108"/>
      <c r="C7" s="1"/>
      <c r="D7" s="108"/>
      <c r="E7" s="10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08"/>
      <c r="C8" s="1"/>
      <c r="D8" s="108"/>
      <c r="E8" s="10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96"/>
      <c r="Z34" s="96"/>
      <c r="AA34" s="96"/>
      <c r="AB34" s="96"/>
      <c r="AC34" s="96"/>
      <c r="AD34" s="96"/>
    </row>
    <row r="35" spans="1:30" x14ac:dyDescent="0.25">
      <c r="A35" s="24"/>
      <c r="B35" s="108"/>
      <c r="C35" s="1"/>
      <c r="D35" s="108"/>
      <c r="E35" s="10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96"/>
      <c r="Z35" s="96"/>
      <c r="AA35" s="96"/>
      <c r="AB35" s="96"/>
      <c r="AC35" s="96"/>
      <c r="AD35" s="96"/>
    </row>
    <row r="36" spans="1:30" x14ac:dyDescent="0.25">
      <c r="A36" s="24"/>
      <c r="B36" s="108"/>
      <c r="C36" s="1"/>
      <c r="D36" s="108"/>
      <c r="E36" s="10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96"/>
      <c r="Z36" s="96"/>
      <c r="AA36" s="96"/>
      <c r="AB36" s="96"/>
      <c r="AC36" s="96"/>
      <c r="AD36" s="96"/>
    </row>
    <row r="37" spans="1:30" x14ac:dyDescent="0.25">
      <c r="A37" s="24"/>
      <c r="B37" s="108"/>
      <c r="C37" s="1"/>
      <c r="D37" s="108"/>
      <c r="E37" s="10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8"/>
      <c r="X37" s="1"/>
      <c r="Y37" s="96"/>
      <c r="Z37" s="96"/>
      <c r="AA37" s="96"/>
      <c r="AB37" s="96"/>
      <c r="AC37" s="96"/>
      <c r="AD37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2019-01-21T09:13:02Z</dcterms:modified>
</cp:coreProperties>
</file>