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3" i="1"/>
  <c r="O8" i="1"/>
  <c r="AB16" i="1"/>
  <c r="AA16" i="1"/>
  <c r="Z16" i="1"/>
  <c r="Y16" i="1"/>
  <c r="I22" i="1" s="1"/>
  <c r="N22" i="1" s="1"/>
  <c r="X16" i="1"/>
  <c r="H22" i="1" s="1"/>
  <c r="W16" i="1"/>
  <c r="G22" i="1" s="1"/>
  <c r="V16" i="1"/>
  <c r="F22" i="1" s="1"/>
  <c r="U16" i="1"/>
  <c r="E22" i="1" s="1"/>
  <c r="T16" i="1"/>
  <c r="S16" i="1"/>
  <c r="R16" i="1"/>
  <c r="Q16" i="1"/>
  <c r="P16" i="1"/>
  <c r="M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AE16" i="1"/>
  <c r="AD16" i="1"/>
  <c r="AC16" i="1"/>
  <c r="O16" i="1"/>
  <c r="N16" i="1" s="1"/>
  <c r="N20" i="1" s="1"/>
  <c r="F23" i="1" l="1"/>
  <c r="H23" i="1"/>
  <c r="G23" i="1"/>
  <c r="I23" i="1"/>
  <c r="D17" i="1"/>
  <c r="O20" i="1"/>
  <c r="O23" i="1" s="1"/>
  <c r="N23" i="1" s="1"/>
  <c r="M20" i="1"/>
  <c r="L20" i="1"/>
  <c r="K20" i="1"/>
  <c r="E23" i="1"/>
  <c r="M23" i="1" s="1"/>
  <c r="K23" i="1"/>
  <c r="L23" i="1" l="1"/>
</calcChain>
</file>

<file path=xl/sharedStrings.xml><?xml version="1.0" encoding="utf-8"?>
<sst xmlns="http://schemas.openxmlformats.org/spreadsheetml/2006/main" count="101" uniqueCount="65">
  <si>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</si>
  <si>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</si>
  <si>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</si>
  <si>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</si>
  <si>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</si>
  <si>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</si>
  <si>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</si>
  <si>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</si>
  <si>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</si>
  <si>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</si>
  <si>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</si>
  <si>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</si>
  <si>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</si>
  <si>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</si>
  <si>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</si>
  <si>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</si>
  <si>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</si>
  <si>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</si>
  <si>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</si>
  <si>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</si>
  <si>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</si>
  <si>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</si>
  <si>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Mia-Maria Jauhiainen</t>
  </si>
  <si>
    <t>ykköspesis</t>
  </si>
  <si>
    <t>LP Juniorit</t>
  </si>
  <si>
    <t>tyttöjen superpesis</t>
  </si>
  <si>
    <t>Ottelu</t>
  </si>
  <si>
    <t>1.  ottelu</t>
  </si>
  <si>
    <t>Lyöty juoksu</t>
  </si>
  <si>
    <t>Tuotu juoksu</t>
  </si>
  <si>
    <t>Kunnari</t>
  </si>
  <si>
    <t>Turku-Pesis</t>
  </si>
  <si>
    <t xml:space="preserve">    Arvo-ottelut ja mitalit</t>
  </si>
  <si>
    <t>Runkosarjan jälkeen</t>
  </si>
  <si>
    <t>IL</t>
  </si>
  <si>
    <t>LL</t>
  </si>
  <si>
    <t>Halli</t>
  </si>
  <si>
    <t>K</t>
  </si>
  <si>
    <t>H</t>
  </si>
  <si>
    <t>P</t>
  </si>
  <si>
    <t>ENSIMMÄISET</t>
  </si>
  <si>
    <t>ka/L</t>
  </si>
  <si>
    <t>ka/T</t>
  </si>
  <si>
    <t>ka/KL</t>
  </si>
  <si>
    <t>KL-%</t>
  </si>
  <si>
    <t>KöLa</t>
  </si>
  <si>
    <t>suomensarja</t>
  </si>
  <si>
    <t>15.08. 2007  Turku-Pesis - HP  2-0  (5-4, 4-1)</t>
  </si>
  <si>
    <t>alemmat pudotuspelit</t>
  </si>
  <si>
    <t>3.  ottelu</t>
  </si>
  <si>
    <t>19.08. 2007  Turku-Pesis - HP  1-0  (6-2, 3-3)</t>
  </si>
  <si>
    <t xml:space="preserve">  16 v   7 kk 25 pv</t>
  </si>
  <si>
    <t xml:space="preserve">  16 v   7 kk 29 pv</t>
  </si>
  <si>
    <t>21.12.1990   Turku</t>
  </si>
  <si>
    <t>Seurat</t>
  </si>
  <si>
    <t>LP Juniorit = Loimaan Palloilijat Juniorit  (2003),  kasvattajaseura</t>
  </si>
  <si>
    <t>KöLa = Köyliön Lallit  (1946)</t>
  </si>
  <si>
    <t>Turku-Pesis = Turku-Pesis (ent. Lännen Pallo)  (1949)</t>
  </si>
  <si>
    <t>Pesäkarhut  2</t>
  </si>
  <si>
    <t>Pesäkarhut = Pesäkarhut, Pori  (1985)</t>
  </si>
  <si>
    <t>9.</t>
  </si>
  <si>
    <t>24.  ottelu</t>
  </si>
  <si>
    <t>27.07. 2012  ViPa - Turku-Pesis  2-1  (6-5, 3-5, 1-0)</t>
  </si>
  <si>
    <t xml:space="preserve">  21 v   7 kk   6 pv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</si>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</sst>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/>
    <xf numFmtId="0" fontId="3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3" xfId="0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5" fontId="2" fillId="7" borderId="3" xfId="0" quotePrefix="1" applyNumberFormat="1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7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0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6" borderId="6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5"/>
  <sheetViews>
    <sheetView tabSelected="1" zoomScale="97" zoomScaleNormal="97" workbookViewId="0"/>
  </sheetViews>
  <sheetFormatPr defaultRowHeight="15" customHeight="1" x14ac:dyDescent="0.25"/>
  <cols>
    <col min="1" max="1" width="1.140625" style="9" customWidth="1"/>
    <col min="2" max="3" width="6.7109375" style="88" customWidth="1"/>
    <col min="4" max="4" width="13.7109375" style="89" customWidth="1"/>
    <col min="5" max="13" width="5.7109375" style="89" customWidth="1"/>
    <col min="14" max="14" width="8.42578125" style="89" customWidth="1"/>
    <col min="15" max="15" width="0.5703125" style="89" customWidth="1"/>
    <col min="16" max="23" width="5.7109375" style="89" customWidth="1"/>
    <col min="24" max="27" width="5.7109375" style="9" customWidth="1"/>
    <col min="28" max="28" width="6.28515625" style="9" customWidth="1"/>
    <col min="29" max="29" width="2.85546875" style="9" customWidth="1"/>
    <col min="30" max="30" width="3" style="9" customWidth="1"/>
    <col min="31" max="31" width="2.7109375" style="9" customWidth="1"/>
    <col min="32" max="32" width="23.5703125" style="9" customWidth="1"/>
    <col min="33" max="33" width="57" style="9" customWidth="1"/>
    <col min="34" max="34" width="17.140625" style="9" customWidth="1"/>
    <col min="35" max="16384" width="9.140625" style="9"/>
  </cols>
  <sheetData>
    <row r="1" spans="1:34" ht="15" customHeight="1" x14ac:dyDescent="0.25">
      <c r="A1" s="1"/>
      <c r="B1" s="2" t="s">
        <v>22</v>
      </c>
      <c r="C1" s="2"/>
      <c r="D1" s="3"/>
      <c r="E1" s="4" t="s">
        <v>53</v>
      </c>
      <c r="F1" s="5"/>
      <c r="G1" s="6"/>
      <c r="H1" s="3"/>
      <c r="I1" s="5"/>
      <c r="J1" s="3"/>
      <c r="K1" s="5"/>
      <c r="L1" s="5"/>
      <c r="M1" s="3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</row>
    <row r="2" spans="1:34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 t="s">
        <v>32</v>
      </c>
      <c r="AA2" s="14"/>
      <c r="AB2" s="14"/>
      <c r="AC2" s="20"/>
      <c r="AD2" s="14"/>
      <c r="AE2" s="15"/>
      <c r="AF2" s="13" t="s">
        <v>33</v>
      </c>
      <c r="AG2" s="8"/>
      <c r="AH2" s="8"/>
    </row>
    <row r="3" spans="1:34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44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34</v>
      </c>
      <c r="AA3" s="18" t="s">
        <v>35</v>
      </c>
      <c r="AB3" s="15" t="s">
        <v>36</v>
      </c>
      <c r="AC3" s="15" t="s">
        <v>37</v>
      </c>
      <c r="AD3" s="17" t="s">
        <v>38</v>
      </c>
      <c r="AE3" s="18" t="s">
        <v>39</v>
      </c>
      <c r="AF3" s="13"/>
      <c r="AG3" s="8"/>
      <c r="AH3" s="8"/>
    </row>
    <row r="4" spans="1:34" ht="15" customHeight="1" x14ac:dyDescent="0.25">
      <c r="A4" s="1"/>
      <c r="B4" s="24">
        <v>2005</v>
      </c>
      <c r="C4" s="25"/>
      <c r="D4" s="26" t="s">
        <v>24</v>
      </c>
      <c r="E4" s="24"/>
      <c r="F4" s="26" t="s">
        <v>46</v>
      </c>
      <c r="G4" s="27"/>
      <c r="H4" s="28"/>
      <c r="I4" s="24"/>
      <c r="J4" s="24"/>
      <c r="K4" s="24"/>
      <c r="L4" s="24"/>
      <c r="M4" s="24"/>
      <c r="N4" s="29"/>
      <c r="O4" s="23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32"/>
      <c r="AG4" s="8"/>
      <c r="AH4" s="8"/>
    </row>
    <row r="5" spans="1:34" ht="15" customHeight="1" x14ac:dyDescent="0.25">
      <c r="A5" s="1"/>
      <c r="B5" s="33">
        <v>2006</v>
      </c>
      <c r="C5" s="34"/>
      <c r="D5" s="35" t="s">
        <v>31</v>
      </c>
      <c r="E5" s="35"/>
      <c r="F5" s="35" t="s">
        <v>23</v>
      </c>
      <c r="G5" s="36"/>
      <c r="H5" s="90"/>
      <c r="I5" s="33"/>
      <c r="J5" s="33"/>
      <c r="K5" s="33"/>
      <c r="L5" s="33"/>
      <c r="M5" s="33"/>
      <c r="N5" s="37"/>
      <c r="O5" s="23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32"/>
      <c r="AG5" s="8"/>
      <c r="AH5" s="8"/>
    </row>
    <row r="6" spans="1:34" ht="15" customHeight="1" x14ac:dyDescent="0.25">
      <c r="A6" s="1"/>
      <c r="B6" s="33">
        <v>2007</v>
      </c>
      <c r="C6" s="34"/>
      <c r="D6" s="35" t="s">
        <v>31</v>
      </c>
      <c r="E6" s="35"/>
      <c r="F6" s="35" t="s">
        <v>23</v>
      </c>
      <c r="G6" s="36"/>
      <c r="H6" s="90"/>
      <c r="I6" s="33"/>
      <c r="J6" s="33"/>
      <c r="K6" s="33"/>
      <c r="L6" s="33"/>
      <c r="M6" s="33"/>
      <c r="N6" s="38"/>
      <c r="O6" s="23"/>
      <c r="P6" s="30"/>
      <c r="Q6" s="30"/>
      <c r="R6" s="30"/>
      <c r="S6" s="30"/>
      <c r="T6" s="30"/>
      <c r="U6" s="31">
        <v>3</v>
      </c>
      <c r="V6" s="31">
        <v>0</v>
      </c>
      <c r="W6" s="31">
        <v>1</v>
      </c>
      <c r="X6" s="31">
        <v>1</v>
      </c>
      <c r="Y6" s="31">
        <v>4</v>
      </c>
      <c r="Z6" s="30"/>
      <c r="AA6" s="30"/>
      <c r="AB6" s="30"/>
      <c r="AC6" s="30"/>
      <c r="AD6" s="30"/>
      <c r="AE6" s="30"/>
      <c r="AF6" s="93" t="s">
        <v>48</v>
      </c>
      <c r="AG6" s="8"/>
      <c r="AH6" s="8"/>
    </row>
    <row r="7" spans="1:34" ht="15" customHeight="1" x14ac:dyDescent="0.25">
      <c r="A7" s="1"/>
      <c r="B7" s="33">
        <v>2008</v>
      </c>
      <c r="C7" s="34"/>
      <c r="D7" s="35" t="s">
        <v>58</v>
      </c>
      <c r="E7" s="35"/>
      <c r="F7" s="35" t="s">
        <v>23</v>
      </c>
      <c r="G7" s="36"/>
      <c r="H7" s="90"/>
      <c r="I7" s="33"/>
      <c r="J7" s="33"/>
      <c r="K7" s="33"/>
      <c r="L7" s="33"/>
      <c r="M7" s="33"/>
      <c r="N7" s="38"/>
      <c r="O7" s="23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13"/>
      <c r="AG7" s="8"/>
      <c r="AH7" s="8"/>
    </row>
    <row r="8" spans="1:34" ht="15" customHeight="1" x14ac:dyDescent="0.25">
      <c r="A8" s="1"/>
      <c r="B8" s="30">
        <v>2008</v>
      </c>
      <c r="C8" s="30" t="s">
        <v>64</v>
      </c>
      <c r="D8" s="39" t="s">
        <v>31</v>
      </c>
      <c r="E8" s="30">
        <v>6</v>
      </c>
      <c r="F8" s="30">
        <v>0</v>
      </c>
      <c r="G8" s="30">
        <v>0</v>
      </c>
      <c r="H8" s="30">
        <v>1</v>
      </c>
      <c r="I8" s="30">
        <v>6</v>
      </c>
      <c r="J8" s="30">
        <v>5</v>
      </c>
      <c r="K8" s="30">
        <v>1</v>
      </c>
      <c r="L8" s="30">
        <v>0</v>
      </c>
      <c r="M8" s="30">
        <v>0</v>
      </c>
      <c r="N8" s="41">
        <v>0.42899999999999999</v>
      </c>
      <c r="O8" s="46">
        <f>PRODUCT(I8/N8)</f>
        <v>13.986013986013987</v>
      </c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13"/>
      <c r="AG8" s="8"/>
      <c r="AH8" s="8"/>
    </row>
    <row r="9" spans="1:34" ht="15" customHeight="1" x14ac:dyDescent="0.25">
      <c r="A9" s="1"/>
      <c r="B9" s="42">
        <v>2009</v>
      </c>
      <c r="C9" s="43"/>
      <c r="D9" s="43" t="s">
        <v>24</v>
      </c>
      <c r="E9" s="44"/>
      <c r="F9" s="44" t="s">
        <v>25</v>
      </c>
      <c r="G9" s="42"/>
      <c r="H9" s="42"/>
      <c r="I9" s="42"/>
      <c r="J9" s="42"/>
      <c r="K9" s="42"/>
      <c r="L9" s="42"/>
      <c r="M9" s="42"/>
      <c r="N9" s="42"/>
      <c r="O9" s="46">
        <v>0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0"/>
      <c r="AC9" s="30"/>
      <c r="AD9" s="30"/>
      <c r="AE9" s="30"/>
      <c r="AF9" s="13"/>
      <c r="AG9" s="8"/>
      <c r="AH9" s="8"/>
    </row>
    <row r="10" spans="1:34" ht="15" customHeight="1" x14ac:dyDescent="0.25">
      <c r="A10" s="1"/>
      <c r="B10" s="33">
        <v>2010</v>
      </c>
      <c r="C10" s="34"/>
      <c r="D10" s="34" t="s">
        <v>24</v>
      </c>
      <c r="E10" s="33"/>
      <c r="F10" s="35" t="s">
        <v>23</v>
      </c>
      <c r="G10" s="36"/>
      <c r="H10" s="90"/>
      <c r="I10" s="33"/>
      <c r="J10" s="33"/>
      <c r="K10" s="33"/>
      <c r="L10" s="33"/>
      <c r="M10" s="33"/>
      <c r="N10" s="33"/>
      <c r="O10" s="46">
        <v>0</v>
      </c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0"/>
      <c r="AC10" s="30"/>
      <c r="AD10" s="30"/>
      <c r="AE10" s="30"/>
      <c r="AF10" s="13"/>
      <c r="AG10" s="8"/>
      <c r="AH10" s="8"/>
    </row>
    <row r="11" spans="1:34" ht="15" customHeight="1" x14ac:dyDescent="0.25">
      <c r="A11" s="1"/>
      <c r="B11" s="33">
        <v>2011</v>
      </c>
      <c r="C11" s="34"/>
      <c r="D11" s="34" t="s">
        <v>45</v>
      </c>
      <c r="E11" s="35"/>
      <c r="F11" s="35" t="s">
        <v>23</v>
      </c>
      <c r="G11" s="36"/>
      <c r="H11" s="90"/>
      <c r="I11" s="33"/>
      <c r="J11" s="33"/>
      <c r="K11" s="33"/>
      <c r="L11" s="33"/>
      <c r="M11" s="33"/>
      <c r="N11" s="33"/>
      <c r="O11" s="46">
        <v>0</v>
      </c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0"/>
      <c r="AC11" s="30"/>
      <c r="AD11" s="30"/>
      <c r="AE11" s="30"/>
      <c r="AF11" s="13"/>
      <c r="AG11" s="8"/>
      <c r="AH11" s="8"/>
    </row>
    <row r="12" spans="1:34" ht="15" customHeight="1" x14ac:dyDescent="0.25">
      <c r="A12" s="1"/>
      <c r="B12" s="30">
        <v>2012</v>
      </c>
      <c r="C12" s="30" t="s">
        <v>60</v>
      </c>
      <c r="D12" s="39" t="s">
        <v>31</v>
      </c>
      <c r="E12" s="30">
        <v>21</v>
      </c>
      <c r="F12" s="30">
        <v>1</v>
      </c>
      <c r="G12" s="30">
        <v>1</v>
      </c>
      <c r="H12" s="30">
        <v>12</v>
      </c>
      <c r="I12" s="30">
        <v>44</v>
      </c>
      <c r="J12" s="30">
        <v>17</v>
      </c>
      <c r="K12" s="30">
        <v>20</v>
      </c>
      <c r="L12" s="30">
        <v>5</v>
      </c>
      <c r="M12" s="30">
        <v>2</v>
      </c>
      <c r="N12" s="41">
        <v>0.34399999999999997</v>
      </c>
      <c r="O12" s="46">
        <f>PRODUCT(I12/N12)</f>
        <v>127.90697674418605</v>
      </c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0"/>
      <c r="AC12" s="30"/>
      <c r="AD12" s="30"/>
      <c r="AE12" s="30"/>
      <c r="AF12" s="13"/>
      <c r="AG12" s="8"/>
      <c r="AH12" s="8"/>
    </row>
    <row r="13" spans="1:34" ht="15" customHeight="1" x14ac:dyDescent="0.25">
      <c r="A13" s="1"/>
      <c r="B13" s="30">
        <v>2013</v>
      </c>
      <c r="C13" s="30" t="s">
        <v>64</v>
      </c>
      <c r="D13" s="39" t="s">
        <v>31</v>
      </c>
      <c r="E13" s="30">
        <v>24</v>
      </c>
      <c r="F13" s="30">
        <v>0</v>
      </c>
      <c r="G13" s="30">
        <v>2</v>
      </c>
      <c r="H13" s="30">
        <v>6</v>
      </c>
      <c r="I13" s="30">
        <v>59</v>
      </c>
      <c r="J13" s="30">
        <v>23</v>
      </c>
      <c r="K13" s="30">
        <v>24</v>
      </c>
      <c r="L13" s="30">
        <v>10</v>
      </c>
      <c r="M13" s="30">
        <v>2</v>
      </c>
      <c r="N13" s="41">
        <v>0.47199999999999998</v>
      </c>
      <c r="O13" s="46">
        <f>PRODUCT(I13/N13)</f>
        <v>125</v>
      </c>
      <c r="P13" s="30"/>
      <c r="Q13" s="30"/>
      <c r="R13" s="30"/>
      <c r="S13" s="30"/>
      <c r="T13" s="30"/>
      <c r="U13" s="31">
        <v>4</v>
      </c>
      <c r="V13" s="31">
        <v>0</v>
      </c>
      <c r="W13" s="31">
        <v>0</v>
      </c>
      <c r="X13" s="31">
        <v>0</v>
      </c>
      <c r="Y13" s="31">
        <v>8</v>
      </c>
      <c r="Z13" s="30"/>
      <c r="AA13" s="30"/>
      <c r="AB13" s="30"/>
      <c r="AC13" s="30"/>
      <c r="AD13" s="30"/>
      <c r="AE13" s="30"/>
      <c r="AF13" s="93" t="s">
        <v>48</v>
      </c>
      <c r="AG13" s="8"/>
      <c r="AH13" s="8"/>
    </row>
    <row r="14" spans="1:34" ht="15" customHeight="1" x14ac:dyDescent="0.25">
      <c r="A14" s="1"/>
      <c r="B14" s="24">
        <v>2014</v>
      </c>
      <c r="C14" s="25"/>
      <c r="D14" s="26" t="s">
        <v>24</v>
      </c>
      <c r="E14" s="24"/>
      <c r="F14" s="26" t="s">
        <v>46</v>
      </c>
      <c r="G14" s="27"/>
      <c r="H14" s="28"/>
      <c r="I14" s="24"/>
      <c r="J14" s="24"/>
      <c r="K14" s="24"/>
      <c r="L14" s="24"/>
      <c r="M14" s="24"/>
      <c r="N14" s="29"/>
      <c r="O14" s="23"/>
      <c r="P14" s="30"/>
      <c r="Q14" s="30"/>
      <c r="R14" s="30"/>
      <c r="S14" s="30"/>
      <c r="T14" s="30"/>
      <c r="U14" s="31"/>
      <c r="V14" s="31"/>
      <c r="W14" s="31"/>
      <c r="X14" s="31"/>
      <c r="Y14" s="31"/>
      <c r="Z14" s="30"/>
      <c r="AA14" s="30"/>
      <c r="AB14" s="30"/>
      <c r="AC14" s="30"/>
      <c r="AD14" s="30"/>
      <c r="AE14" s="30"/>
      <c r="AF14" s="32"/>
      <c r="AG14" s="8"/>
      <c r="AH14" s="8"/>
    </row>
    <row r="15" spans="1:34" ht="15" customHeight="1" x14ac:dyDescent="0.25">
      <c r="A15" s="1"/>
      <c r="B15" s="24">
        <v>2015</v>
      </c>
      <c r="C15" s="25"/>
      <c r="D15" s="26" t="s">
        <v>24</v>
      </c>
      <c r="E15" s="24"/>
      <c r="F15" s="26" t="s">
        <v>46</v>
      </c>
      <c r="G15" s="27"/>
      <c r="H15" s="28"/>
      <c r="I15" s="24"/>
      <c r="J15" s="24"/>
      <c r="K15" s="24"/>
      <c r="L15" s="24"/>
      <c r="M15" s="24"/>
      <c r="N15" s="29"/>
      <c r="O15" s="23"/>
      <c r="P15" s="30"/>
      <c r="Q15" s="30"/>
      <c r="R15" s="30"/>
      <c r="S15" s="30"/>
      <c r="T15" s="30"/>
      <c r="U15" s="31"/>
      <c r="V15" s="31"/>
      <c r="W15" s="31"/>
      <c r="X15" s="31"/>
      <c r="Y15" s="31"/>
      <c r="Z15" s="30"/>
      <c r="AA15" s="30"/>
      <c r="AB15" s="30"/>
      <c r="AC15" s="30"/>
      <c r="AD15" s="30"/>
      <c r="AE15" s="30"/>
      <c r="AF15" s="32"/>
      <c r="AG15" s="8"/>
      <c r="AH15" s="8"/>
    </row>
    <row r="16" spans="1:34" ht="15" customHeight="1" x14ac:dyDescent="0.25">
      <c r="A16" s="1"/>
      <c r="B16" s="16" t="s">
        <v>16</v>
      </c>
      <c r="C16" s="14"/>
      <c r="D16" s="15"/>
      <c r="E16" s="18">
        <f>SUM(E5:E15)</f>
        <v>51</v>
      </c>
      <c r="F16" s="18">
        <f t="shared" ref="F16:M16" si="0">SUM(F5:F15)</f>
        <v>1</v>
      </c>
      <c r="G16" s="18">
        <f t="shared" si="0"/>
        <v>3</v>
      </c>
      <c r="H16" s="18">
        <f t="shared" si="0"/>
        <v>19</v>
      </c>
      <c r="I16" s="18">
        <f t="shared" si="0"/>
        <v>109</v>
      </c>
      <c r="J16" s="18">
        <f t="shared" si="0"/>
        <v>45</v>
      </c>
      <c r="K16" s="18">
        <f t="shared" si="0"/>
        <v>45</v>
      </c>
      <c r="L16" s="18">
        <f t="shared" si="0"/>
        <v>15</v>
      </c>
      <c r="M16" s="18">
        <f t="shared" si="0"/>
        <v>4</v>
      </c>
      <c r="N16" s="45">
        <f>PRODUCT(I16/O16)</f>
        <v>0.40840338182649094</v>
      </c>
      <c r="O16" s="46">
        <f>SUM(O8:O15)</f>
        <v>266.89299073020004</v>
      </c>
      <c r="P16" s="18">
        <f t="shared" ref="P16:AB16" si="1">SUM(P5:P15)</f>
        <v>0</v>
      </c>
      <c r="Q16" s="18">
        <f t="shared" si="1"/>
        <v>0</v>
      </c>
      <c r="R16" s="18">
        <f t="shared" si="1"/>
        <v>0</v>
      </c>
      <c r="S16" s="18">
        <f t="shared" si="1"/>
        <v>0</v>
      </c>
      <c r="T16" s="18">
        <f t="shared" si="1"/>
        <v>0</v>
      </c>
      <c r="U16" s="18">
        <f t="shared" si="1"/>
        <v>7</v>
      </c>
      <c r="V16" s="18">
        <f t="shared" si="1"/>
        <v>0</v>
      </c>
      <c r="W16" s="18">
        <f t="shared" si="1"/>
        <v>1</v>
      </c>
      <c r="X16" s="18">
        <f t="shared" si="1"/>
        <v>1</v>
      </c>
      <c r="Y16" s="18">
        <f t="shared" si="1"/>
        <v>12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>SUM(AC8:AC15)</f>
        <v>0</v>
      </c>
      <c r="AD16" s="18">
        <f>SUM(AD8:AD15)</f>
        <v>0</v>
      </c>
      <c r="AE16" s="18">
        <f>SUM(AE8:AE15)</f>
        <v>0</v>
      </c>
      <c r="AF16" s="13"/>
      <c r="AG16" s="8"/>
      <c r="AH16" s="8"/>
    </row>
    <row r="17" spans="1:34" ht="15" customHeight="1" x14ac:dyDescent="0.25">
      <c r="A17" s="1"/>
      <c r="B17" s="39" t="s">
        <v>2</v>
      </c>
      <c r="C17" s="40"/>
      <c r="D17" s="47">
        <f>SUM(F16:H16)+((I16-F16-G16)/3)+(E16/3)+(AA16*25)+(AB16*25)+(AC16*10)+(AD16*25)+(AE16*20)+(AF16*15)</f>
        <v>75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48"/>
      <c r="AF17" s="1"/>
      <c r="AG17" s="8"/>
      <c r="AH17" s="8"/>
    </row>
    <row r="18" spans="1:34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3"/>
      <c r="Q18" s="1"/>
      <c r="R18" s="49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</row>
    <row r="19" spans="1:34" ht="15" customHeight="1" x14ac:dyDescent="0.25">
      <c r="A19" s="1"/>
      <c r="B19" s="22" t="s">
        <v>17</v>
      </c>
      <c r="C19" s="50"/>
      <c r="D19" s="50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41</v>
      </c>
      <c r="L19" s="18" t="s">
        <v>42</v>
      </c>
      <c r="M19" s="18" t="s">
        <v>43</v>
      </c>
      <c r="N19" s="18"/>
      <c r="O19" s="23"/>
      <c r="P19" s="51" t="s">
        <v>40</v>
      </c>
      <c r="Q19" s="12"/>
      <c r="R19" s="12"/>
      <c r="S19" s="12"/>
      <c r="T19" s="52"/>
      <c r="U19" s="52"/>
      <c r="V19" s="52"/>
      <c r="W19" s="52"/>
      <c r="X19" s="52"/>
      <c r="Y19" s="12"/>
      <c r="Z19" s="12"/>
      <c r="AA19" s="12"/>
      <c r="AB19" s="12"/>
      <c r="AC19" s="12"/>
      <c r="AD19" s="12"/>
      <c r="AE19" s="12"/>
      <c r="AF19" s="53"/>
      <c r="AG19" s="8"/>
      <c r="AH19" s="8"/>
    </row>
    <row r="20" spans="1:34" ht="15" customHeight="1" x14ac:dyDescent="0.25">
      <c r="A20" s="49"/>
      <c r="B20" s="51" t="s">
        <v>18</v>
      </c>
      <c r="C20" s="12"/>
      <c r="D20" s="54"/>
      <c r="E20" s="30">
        <f>PRODUCT(E16)</f>
        <v>51</v>
      </c>
      <c r="F20" s="30">
        <f>PRODUCT(F16)</f>
        <v>1</v>
      </c>
      <c r="G20" s="30">
        <f>PRODUCT(G16)</f>
        <v>3</v>
      </c>
      <c r="H20" s="30">
        <f>PRODUCT(H16)</f>
        <v>19</v>
      </c>
      <c r="I20" s="30">
        <f>PRODUCT(I16)</f>
        <v>109</v>
      </c>
      <c r="J20" s="1"/>
      <c r="K20" s="55">
        <f>PRODUCT((F20+G20)/E20)</f>
        <v>7.8431372549019607E-2</v>
      </c>
      <c r="L20" s="55">
        <f>PRODUCT(H20/E20)</f>
        <v>0.37254901960784315</v>
      </c>
      <c r="M20" s="55">
        <f>PRODUCT(I20/E20)</f>
        <v>2.1372549019607843</v>
      </c>
      <c r="N20" s="41">
        <f>PRODUCT(N16)</f>
        <v>0.40840338182649094</v>
      </c>
      <c r="O20" s="46">
        <f>PRODUCT(O16)</f>
        <v>266.89299073020004</v>
      </c>
      <c r="P20" s="56" t="s">
        <v>26</v>
      </c>
      <c r="Q20" s="57"/>
      <c r="R20" s="57"/>
      <c r="S20" s="58" t="s">
        <v>47</v>
      </c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9" t="s">
        <v>27</v>
      </c>
      <c r="AE20" s="60"/>
      <c r="AF20" s="61" t="s">
        <v>51</v>
      </c>
      <c r="AG20" s="8"/>
      <c r="AH20" s="8"/>
    </row>
    <row r="21" spans="1:34" ht="15" customHeight="1" x14ac:dyDescent="0.25">
      <c r="A21" s="1"/>
      <c r="B21" s="62" t="s">
        <v>19</v>
      </c>
      <c r="C21" s="63"/>
      <c r="D21" s="64"/>
      <c r="E21" s="30"/>
      <c r="F21" s="30"/>
      <c r="G21" s="30"/>
      <c r="H21" s="30"/>
      <c r="I21" s="30"/>
      <c r="J21" s="1"/>
      <c r="K21" s="55"/>
      <c r="L21" s="55"/>
      <c r="M21" s="55"/>
      <c r="N21" s="91"/>
      <c r="O21" s="46"/>
      <c r="P21" s="65" t="s">
        <v>28</v>
      </c>
      <c r="Q21" s="66"/>
      <c r="R21" s="66"/>
      <c r="S21" s="67" t="s">
        <v>47</v>
      </c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8" t="s">
        <v>49</v>
      </c>
      <c r="AE21" s="69"/>
      <c r="AF21" s="70" t="s">
        <v>52</v>
      </c>
      <c r="AG21" s="8"/>
      <c r="AH21" s="8"/>
    </row>
    <row r="22" spans="1:34" ht="15" customHeight="1" x14ac:dyDescent="0.25">
      <c r="A22" s="1"/>
      <c r="B22" s="71" t="s">
        <v>20</v>
      </c>
      <c r="C22" s="72"/>
      <c r="D22" s="73"/>
      <c r="E22" s="31">
        <f>PRODUCT(U16)</f>
        <v>7</v>
      </c>
      <c r="F22" s="31">
        <f>PRODUCT(V16)</f>
        <v>0</v>
      </c>
      <c r="G22" s="31">
        <f>PRODUCT(W16)</f>
        <v>1</v>
      </c>
      <c r="H22" s="31">
        <f>PRODUCT(X16)</f>
        <v>1</v>
      </c>
      <c r="I22" s="31">
        <f>PRODUCT(Y16)</f>
        <v>12</v>
      </c>
      <c r="J22" s="1"/>
      <c r="K22" s="74">
        <v>0</v>
      </c>
      <c r="L22" s="74">
        <v>0.16666666666666666</v>
      </c>
      <c r="M22" s="74">
        <v>1</v>
      </c>
      <c r="N22" s="92">
        <f>PRODUCT(I22/O22)</f>
        <v>0.36363636363636365</v>
      </c>
      <c r="O22" s="46">
        <v>33</v>
      </c>
      <c r="P22" s="65" t="s">
        <v>29</v>
      </c>
      <c r="Q22" s="66"/>
      <c r="R22" s="66"/>
      <c r="S22" s="67" t="s">
        <v>50</v>
      </c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8" t="s">
        <v>49</v>
      </c>
      <c r="AE22" s="69"/>
      <c r="AF22" s="70" t="s">
        <v>52</v>
      </c>
      <c r="AG22" s="8"/>
      <c r="AH22" s="8"/>
    </row>
    <row r="23" spans="1:34" ht="15" customHeight="1" x14ac:dyDescent="0.25">
      <c r="A23" s="1"/>
      <c r="B23" s="75" t="s">
        <v>21</v>
      </c>
      <c r="C23" s="76"/>
      <c r="D23" s="77"/>
      <c r="E23" s="18">
        <f>SUM(E20:E22)</f>
        <v>58</v>
      </c>
      <c r="F23" s="18">
        <f>SUM(F20:F22)</f>
        <v>1</v>
      </c>
      <c r="G23" s="18">
        <f>SUM(G20:G22)</f>
        <v>4</v>
      </c>
      <c r="H23" s="18">
        <f>SUM(H20:H22)</f>
        <v>20</v>
      </c>
      <c r="I23" s="18">
        <f>SUM(I20:I22)</f>
        <v>121</v>
      </c>
      <c r="J23" s="1"/>
      <c r="K23" s="78">
        <f>PRODUCT((F23+G23)/E23)</f>
        <v>8.6206896551724144E-2</v>
      </c>
      <c r="L23" s="78">
        <f>PRODUCT(H23/E23)</f>
        <v>0.34482758620689657</v>
      </c>
      <c r="M23" s="78">
        <f>PRODUCT(I23/E23)</f>
        <v>2.0862068965517242</v>
      </c>
      <c r="N23" s="45">
        <f>PRODUCT(I23/O23)</f>
        <v>0.40347725268730322</v>
      </c>
      <c r="O23" s="46">
        <f>SUM(O20:O22)</f>
        <v>299.89299073020004</v>
      </c>
      <c r="P23" s="79" t="s">
        <v>30</v>
      </c>
      <c r="Q23" s="80"/>
      <c r="R23" s="80"/>
      <c r="S23" s="81" t="s">
        <v>62</v>
      </c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2" t="s">
        <v>61</v>
      </c>
      <c r="AE23" s="83"/>
      <c r="AF23" s="84" t="s">
        <v>63</v>
      </c>
      <c r="AG23" s="8"/>
      <c r="AH23" s="8"/>
    </row>
    <row r="24" spans="1:34" ht="15" customHeight="1" x14ac:dyDescent="0.25">
      <c r="A24" s="1"/>
      <c r="B24" s="1"/>
      <c r="C24" s="49"/>
      <c r="D24" s="1"/>
      <c r="E24" s="1"/>
      <c r="F24" s="46"/>
      <c r="G24" s="46"/>
      <c r="H24" s="46"/>
      <c r="I24" s="1"/>
      <c r="J24" s="1"/>
      <c r="K24" s="1"/>
      <c r="L24" s="1"/>
      <c r="M24" s="1"/>
      <c r="N24" s="1"/>
      <c r="O24" s="23"/>
      <c r="P24" s="1"/>
      <c r="Q24" s="49"/>
      <c r="R24" s="1"/>
      <c r="S24" s="1"/>
      <c r="T24" s="46"/>
      <c r="U24" s="46"/>
      <c r="V24" s="8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</row>
    <row r="25" spans="1:34" ht="15" customHeight="1" x14ac:dyDescent="0.25">
      <c r="A25" s="1"/>
      <c r="B25" s="1" t="s">
        <v>54</v>
      </c>
      <c r="C25" s="49"/>
      <c r="D25" s="1" t="s">
        <v>55</v>
      </c>
      <c r="E25" s="1"/>
      <c r="F25" s="46"/>
      <c r="G25" s="46"/>
      <c r="H25" s="46"/>
      <c r="I25" s="1"/>
      <c r="J25" s="1"/>
      <c r="K25" s="1"/>
      <c r="L25" s="1"/>
      <c r="M25" s="1"/>
      <c r="N25" s="1"/>
      <c r="O25" s="86"/>
      <c r="P25" s="1"/>
      <c r="Q25" s="49"/>
      <c r="R25" s="1"/>
      <c r="S25" s="46"/>
      <c r="T25" s="46"/>
      <c r="U25" s="46"/>
      <c r="V25" s="46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</row>
    <row r="26" spans="1:34" ht="15" customHeight="1" x14ac:dyDescent="0.25">
      <c r="A26" s="1"/>
      <c r="B26" s="1"/>
      <c r="C26" s="49"/>
      <c r="D26" s="1" t="s">
        <v>57</v>
      </c>
      <c r="E26" s="1"/>
      <c r="F26" s="46"/>
      <c r="G26" s="46"/>
      <c r="H26" s="46"/>
      <c r="I26" s="1"/>
      <c r="J26" s="1"/>
      <c r="K26" s="1"/>
      <c r="L26" s="1"/>
      <c r="M26" s="1"/>
      <c r="N26" s="1"/>
      <c r="O26" s="86"/>
      <c r="P26" s="1"/>
      <c r="Q26" s="49"/>
      <c r="R26" s="1"/>
      <c r="S26" s="1"/>
      <c r="T26" s="46"/>
      <c r="U26" s="46"/>
      <c r="V26" s="85"/>
      <c r="W26" s="85"/>
      <c r="X26" s="46"/>
      <c r="Y26" s="46"/>
      <c r="Z26" s="46"/>
      <c r="AA26" s="46"/>
      <c r="AB26" s="46"/>
      <c r="AC26" s="46"/>
      <c r="AD26" s="46"/>
      <c r="AE26" s="46"/>
      <c r="AF26" s="46"/>
      <c r="AG26" s="8"/>
      <c r="AH26" s="8"/>
    </row>
    <row r="27" spans="1:34" ht="15" customHeight="1" x14ac:dyDescent="0.25">
      <c r="A27" s="1"/>
      <c r="B27" s="1"/>
      <c r="C27" s="49"/>
      <c r="D27" s="1" t="s">
        <v>59</v>
      </c>
      <c r="E27" s="1"/>
      <c r="F27" s="46"/>
      <c r="G27" s="46"/>
      <c r="H27" s="46"/>
      <c r="I27" s="1"/>
      <c r="J27" s="1"/>
      <c r="K27" s="1"/>
      <c r="L27" s="1"/>
      <c r="M27" s="1"/>
      <c r="N27" s="1"/>
      <c r="O27" s="86"/>
      <c r="P27" s="1"/>
      <c r="Q27" s="49"/>
      <c r="R27" s="1"/>
      <c r="S27" s="1"/>
      <c r="T27" s="46"/>
      <c r="U27" s="46"/>
      <c r="V27" s="85"/>
      <c r="W27" s="1"/>
      <c r="X27" s="1"/>
      <c r="Y27" s="1"/>
      <c r="Z27" s="1"/>
      <c r="AA27" s="1"/>
      <c r="AB27" s="1"/>
      <c r="AC27" s="1"/>
      <c r="AD27" s="1"/>
      <c r="AE27" s="1"/>
      <c r="AF27" s="87"/>
      <c r="AG27" s="8"/>
      <c r="AH27" s="8"/>
    </row>
    <row r="28" spans="1:34" ht="15" customHeight="1" x14ac:dyDescent="0.25">
      <c r="A28" s="1"/>
      <c r="B28" s="1"/>
      <c r="C28" s="49"/>
      <c r="D28" s="1" t="s">
        <v>56</v>
      </c>
      <c r="E28" s="1"/>
      <c r="F28" s="46"/>
      <c r="G28" s="46"/>
      <c r="H28" s="46"/>
      <c r="I28" s="1"/>
      <c r="J28" s="1"/>
      <c r="K28" s="1"/>
      <c r="L28" s="1"/>
      <c r="M28" s="1"/>
      <c r="N28" s="1"/>
      <c r="O28" s="86"/>
      <c r="P28" s="1"/>
      <c r="Q28" s="49"/>
      <c r="R28" s="1"/>
      <c r="S28" s="1"/>
      <c r="T28" s="46"/>
      <c r="U28" s="46"/>
      <c r="V28" s="85"/>
      <c r="W28" s="85"/>
      <c r="X28" s="46"/>
      <c r="Y28" s="46"/>
      <c r="Z28" s="46"/>
      <c r="AA28" s="46"/>
      <c r="AB28" s="46"/>
      <c r="AC28" s="46"/>
      <c r="AD28" s="46"/>
      <c r="AE28" s="46"/>
      <c r="AF28" s="46"/>
      <c r="AG28" s="8"/>
      <c r="AH28" s="8"/>
    </row>
    <row r="29" spans="1:34" ht="15" customHeight="1" x14ac:dyDescent="0.25">
      <c r="A29" s="1"/>
      <c r="B29" s="1"/>
      <c r="C29" s="49"/>
      <c r="D29" s="1"/>
      <c r="E29" s="1"/>
      <c r="F29" s="46"/>
      <c r="G29" s="46"/>
      <c r="H29" s="46"/>
      <c r="I29" s="1"/>
      <c r="J29" s="1"/>
      <c r="K29" s="1"/>
      <c r="L29" s="1"/>
      <c r="M29" s="1"/>
      <c r="N29" s="1"/>
      <c r="O29" s="86"/>
      <c r="P29" s="1"/>
      <c r="Q29" s="49"/>
      <c r="R29" s="1"/>
      <c r="S29" s="1"/>
      <c r="T29" s="46"/>
      <c r="U29" s="46"/>
      <c r="V29" s="85"/>
      <c r="W29" s="85"/>
      <c r="X29" s="46"/>
      <c r="Y29" s="46"/>
      <c r="Z29" s="46"/>
      <c r="AA29" s="46"/>
      <c r="AB29" s="46"/>
      <c r="AC29" s="46"/>
      <c r="AD29" s="46"/>
      <c r="AE29" s="46"/>
      <c r="AF29" s="46"/>
      <c r="AG29" s="8"/>
      <c r="AH29" s="8"/>
    </row>
    <row r="30" spans="1:34" ht="15" customHeight="1" x14ac:dyDescent="0.25">
      <c r="A30" s="1"/>
      <c r="B30" s="1"/>
      <c r="C30" s="49"/>
      <c r="D30" s="1"/>
      <c r="E30" s="1"/>
      <c r="F30" s="46"/>
      <c r="G30" s="46"/>
      <c r="H30" s="46"/>
      <c r="I30" s="1"/>
      <c r="J30" s="1"/>
      <c r="K30" s="1"/>
      <c r="L30" s="1"/>
      <c r="M30" s="1"/>
      <c r="N30" s="1"/>
      <c r="O30" s="86"/>
      <c r="P30" s="1"/>
      <c r="Q30" s="49"/>
      <c r="R30" s="1"/>
      <c r="S30" s="1"/>
      <c r="T30" s="46"/>
      <c r="U30" s="46"/>
      <c r="V30" s="85"/>
      <c r="W30" s="85"/>
      <c r="X30" s="46"/>
      <c r="Y30" s="46"/>
      <c r="Z30" s="46"/>
      <c r="AA30" s="46"/>
      <c r="AB30" s="46"/>
      <c r="AC30" s="46"/>
      <c r="AD30" s="46"/>
      <c r="AE30" s="46"/>
      <c r="AF30" s="46"/>
      <c r="AG30" s="8"/>
      <c r="AH30" s="8"/>
    </row>
    <row r="31" spans="1:34" ht="15" customHeight="1" x14ac:dyDescent="0.25">
      <c r="A31" s="1"/>
      <c r="B31" s="1"/>
      <c r="C31" s="49"/>
      <c r="D31" s="1"/>
      <c r="E31" s="1"/>
      <c r="F31" s="46"/>
      <c r="G31" s="46"/>
      <c r="H31" s="46"/>
      <c r="I31" s="1"/>
      <c r="J31" s="1"/>
      <c r="K31" s="1"/>
      <c r="L31" s="1"/>
      <c r="M31" s="1"/>
      <c r="N31" s="1"/>
      <c r="O31" s="86"/>
      <c r="P31" s="1"/>
      <c r="Q31" s="49"/>
      <c r="R31" s="1"/>
      <c r="S31" s="1"/>
      <c r="T31" s="46"/>
      <c r="U31" s="46"/>
      <c r="V31" s="85"/>
      <c r="W31" s="85"/>
      <c r="X31" s="46"/>
      <c r="Y31" s="46"/>
      <c r="Z31" s="46"/>
      <c r="AA31" s="46"/>
      <c r="AB31" s="46"/>
      <c r="AC31" s="46"/>
      <c r="AD31" s="46"/>
      <c r="AE31" s="46"/>
      <c r="AF31" s="46"/>
      <c r="AG31" s="8"/>
      <c r="AH31" s="8"/>
    </row>
    <row r="32" spans="1:34" ht="15" customHeight="1" x14ac:dyDescent="0.25">
      <c r="A32" s="1"/>
      <c r="B32" s="1"/>
      <c r="C32" s="49"/>
      <c r="D32" s="1"/>
      <c r="E32" s="1"/>
      <c r="F32" s="46"/>
      <c r="G32" s="46"/>
      <c r="H32" s="46"/>
      <c r="I32" s="1"/>
      <c r="J32" s="1"/>
      <c r="K32" s="1"/>
      <c r="L32" s="1"/>
      <c r="M32" s="1"/>
      <c r="N32" s="1"/>
      <c r="O32" s="86"/>
      <c r="P32" s="1"/>
      <c r="Q32" s="49"/>
      <c r="R32" s="1"/>
      <c r="S32" s="1"/>
      <c r="T32" s="46"/>
      <c r="U32" s="46"/>
      <c r="V32" s="85"/>
      <c r="W32" s="85"/>
      <c r="X32" s="46"/>
      <c r="Y32" s="46"/>
      <c r="Z32" s="46"/>
      <c r="AA32" s="46"/>
      <c r="AB32" s="46"/>
      <c r="AC32" s="46"/>
      <c r="AD32" s="46"/>
      <c r="AE32" s="46"/>
      <c r="AF32" s="46"/>
      <c r="AG32" s="8"/>
      <c r="AH32" s="8"/>
    </row>
    <row r="33" spans="1:34" ht="15" customHeight="1" x14ac:dyDescent="0.25">
      <c r="A33" s="1"/>
      <c r="B33" s="1"/>
      <c r="C33" s="49"/>
      <c r="D33" s="1"/>
      <c r="E33" s="1"/>
      <c r="F33" s="46"/>
      <c r="G33" s="46"/>
      <c r="H33" s="46"/>
      <c r="I33" s="1"/>
      <c r="J33" s="1"/>
      <c r="K33" s="1"/>
      <c r="L33" s="1"/>
      <c r="M33" s="1"/>
      <c r="N33" s="1"/>
      <c r="O33" s="86"/>
      <c r="P33" s="1"/>
      <c r="Q33" s="49"/>
      <c r="R33" s="1"/>
      <c r="S33" s="1"/>
      <c r="T33" s="46"/>
      <c r="U33" s="46"/>
      <c r="V33" s="85"/>
      <c r="W33" s="85"/>
      <c r="X33" s="46"/>
      <c r="Y33" s="46"/>
      <c r="Z33" s="46"/>
      <c r="AA33" s="46"/>
      <c r="AB33" s="46"/>
      <c r="AC33" s="46"/>
      <c r="AD33" s="46"/>
      <c r="AE33" s="46"/>
      <c r="AF33" s="46"/>
      <c r="AG33" s="8"/>
      <c r="AH33" s="8"/>
    </row>
    <row r="34" spans="1:34" ht="15" customHeight="1" x14ac:dyDescent="0.25">
      <c r="A34" s="1"/>
      <c r="B34" s="1"/>
      <c r="C34" s="49"/>
      <c r="D34" s="1"/>
      <c r="E34" s="1"/>
      <c r="F34" s="46"/>
      <c r="G34" s="46"/>
      <c r="H34" s="46"/>
      <c r="I34" s="1"/>
      <c r="J34" s="1"/>
      <c r="K34" s="1"/>
      <c r="L34" s="1"/>
      <c r="M34" s="1"/>
      <c r="N34" s="1"/>
      <c r="O34" s="86"/>
      <c r="P34" s="1"/>
      <c r="Q34" s="49"/>
      <c r="R34" s="1"/>
      <c r="S34" s="1"/>
      <c r="T34" s="46"/>
      <c r="U34" s="46"/>
      <c r="V34" s="85"/>
      <c r="W34" s="85"/>
      <c r="X34" s="46"/>
      <c r="Y34" s="46"/>
      <c r="Z34" s="46"/>
      <c r="AA34" s="46"/>
      <c r="AB34" s="46"/>
      <c r="AC34" s="46"/>
      <c r="AD34" s="46"/>
      <c r="AE34" s="46"/>
      <c r="AF34" s="46"/>
      <c r="AG34" s="8"/>
      <c r="AH34" s="8"/>
    </row>
    <row r="35" spans="1:34" ht="15" customHeight="1" x14ac:dyDescent="0.25">
      <c r="A35" s="1"/>
      <c r="B35" s="1"/>
      <c r="C35" s="49"/>
      <c r="D35" s="1"/>
      <c r="E35" s="1"/>
      <c r="F35" s="46"/>
      <c r="G35" s="46"/>
      <c r="H35" s="46"/>
      <c r="I35" s="1"/>
      <c r="J35" s="1"/>
      <c r="K35" s="1"/>
      <c r="L35" s="1"/>
      <c r="M35" s="1"/>
      <c r="N35" s="1"/>
      <c r="O35" s="86"/>
      <c r="P35" s="1"/>
      <c r="Q35" s="49"/>
      <c r="R35" s="1"/>
      <c r="S35" s="1"/>
      <c r="T35" s="46"/>
      <c r="U35" s="46"/>
      <c r="V35" s="85"/>
      <c r="W35" s="85"/>
      <c r="X35" s="46"/>
      <c r="Y35" s="46"/>
      <c r="Z35" s="46"/>
      <c r="AA35" s="46"/>
      <c r="AB35" s="46"/>
      <c r="AC35" s="46"/>
      <c r="AD35" s="46"/>
      <c r="AE35" s="46"/>
      <c r="AF35" s="46"/>
      <c r="AG35" s="8"/>
      <c r="AH35" s="8"/>
    </row>
    <row r="36" spans="1:34" ht="15" customHeight="1" x14ac:dyDescent="0.25">
      <c r="A36" s="1"/>
      <c r="B36" s="1"/>
      <c r="C36" s="49"/>
      <c r="D36" s="1"/>
      <c r="E36" s="1"/>
      <c r="F36" s="46"/>
      <c r="G36" s="46"/>
      <c r="H36" s="46"/>
      <c r="I36" s="1"/>
      <c r="J36" s="1"/>
      <c r="K36" s="1"/>
      <c r="L36" s="1"/>
      <c r="M36" s="1"/>
      <c r="N36" s="1"/>
      <c r="O36" s="86"/>
      <c r="P36" s="1"/>
      <c r="Q36" s="49"/>
      <c r="R36" s="1"/>
      <c r="S36" s="1"/>
      <c r="T36" s="46"/>
      <c r="U36" s="46"/>
      <c r="V36" s="85"/>
      <c r="W36" s="85"/>
      <c r="X36" s="46"/>
      <c r="Y36" s="46"/>
      <c r="Z36" s="46"/>
      <c r="AA36" s="46"/>
      <c r="AB36" s="46"/>
      <c r="AC36" s="46"/>
      <c r="AD36" s="46"/>
      <c r="AE36" s="46"/>
      <c r="AF36" s="46"/>
      <c r="AG36" s="8"/>
      <c r="AH36" s="8"/>
    </row>
    <row r="37" spans="1:34" ht="15" customHeight="1" x14ac:dyDescent="0.25">
      <c r="A37" s="1"/>
      <c r="B37" s="1"/>
      <c r="C37" s="49"/>
      <c r="D37" s="1"/>
      <c r="E37" s="1"/>
      <c r="F37" s="46"/>
      <c r="G37" s="46"/>
      <c r="H37" s="46"/>
      <c r="I37" s="1"/>
      <c r="J37" s="1"/>
      <c r="K37" s="1"/>
      <c r="L37" s="1"/>
      <c r="M37" s="1"/>
      <c r="N37" s="1"/>
      <c r="O37" s="86"/>
      <c r="P37" s="1"/>
      <c r="Q37" s="49"/>
      <c r="R37" s="1"/>
      <c r="S37" s="1"/>
      <c r="T37" s="46"/>
      <c r="U37" s="46"/>
      <c r="V37" s="85"/>
      <c r="W37" s="85"/>
      <c r="X37" s="46"/>
      <c r="Y37" s="46"/>
      <c r="Z37" s="46"/>
      <c r="AA37" s="46"/>
      <c r="AB37" s="46"/>
      <c r="AC37" s="46"/>
      <c r="AD37" s="46"/>
      <c r="AE37" s="46"/>
      <c r="AF37" s="46"/>
      <c r="AG37" s="8"/>
      <c r="AH37" s="8"/>
    </row>
    <row r="38" spans="1:34" ht="15" customHeight="1" x14ac:dyDescent="0.25">
      <c r="A38" s="1"/>
      <c r="B38" s="1"/>
      <c r="C38" s="49"/>
      <c r="D38" s="1"/>
      <c r="E38" s="1"/>
      <c r="F38" s="46"/>
      <c r="G38" s="46"/>
      <c r="H38" s="46"/>
      <c r="I38" s="1"/>
      <c r="J38" s="1"/>
      <c r="K38" s="1"/>
      <c r="L38" s="1"/>
      <c r="M38" s="1"/>
      <c r="N38" s="1"/>
      <c r="O38" s="86"/>
      <c r="P38" s="1"/>
      <c r="Q38" s="49"/>
      <c r="R38" s="1"/>
      <c r="S38" s="1"/>
      <c r="T38" s="46"/>
      <c r="U38" s="46"/>
      <c r="V38" s="85"/>
      <c r="W38" s="85"/>
      <c r="X38" s="46"/>
      <c r="Y38" s="46"/>
      <c r="Z38" s="46"/>
      <c r="AA38" s="46"/>
      <c r="AB38" s="46"/>
      <c r="AC38" s="46"/>
      <c r="AD38" s="46"/>
      <c r="AE38" s="46"/>
      <c r="AF38" s="46"/>
      <c r="AG38" s="8"/>
      <c r="AH38" s="8"/>
    </row>
    <row r="39" spans="1:34" ht="15" customHeight="1" x14ac:dyDescent="0.25">
      <c r="A39" s="1"/>
      <c r="B39" s="1"/>
      <c r="C39" s="49"/>
      <c r="D39" s="1"/>
      <c r="E39" s="1"/>
      <c r="F39" s="46"/>
      <c r="G39" s="46"/>
      <c r="H39" s="46"/>
      <c r="I39" s="1"/>
      <c r="J39" s="1"/>
      <c r="K39" s="1"/>
      <c r="L39" s="1"/>
      <c r="M39" s="1"/>
      <c r="N39" s="1"/>
      <c r="O39" s="86"/>
      <c r="P39" s="1"/>
      <c r="Q39" s="49"/>
      <c r="R39" s="1"/>
      <c r="S39" s="1"/>
      <c r="T39" s="46"/>
      <c r="U39" s="46"/>
      <c r="V39" s="85"/>
      <c r="W39" s="85"/>
      <c r="X39" s="46"/>
      <c r="Y39" s="46"/>
      <c r="Z39" s="46"/>
      <c r="AA39" s="46"/>
      <c r="AB39" s="46"/>
      <c r="AC39" s="46"/>
      <c r="AD39" s="46"/>
      <c r="AE39" s="46"/>
      <c r="AF39" s="46"/>
      <c r="AG39" s="8"/>
      <c r="AH39" s="8"/>
    </row>
    <row r="40" spans="1:34" ht="15" customHeight="1" x14ac:dyDescent="0.25">
      <c r="A40" s="1"/>
      <c r="B40" s="1"/>
      <c r="C40" s="49"/>
      <c r="D40" s="1"/>
      <c r="E40" s="1"/>
      <c r="F40" s="46"/>
      <c r="G40" s="46"/>
      <c r="H40" s="46"/>
      <c r="I40" s="1"/>
      <c r="J40" s="1"/>
      <c r="K40" s="1"/>
      <c r="L40" s="1"/>
      <c r="M40" s="1"/>
      <c r="N40" s="1"/>
      <c r="O40" s="86"/>
      <c r="P40" s="1"/>
      <c r="Q40" s="49"/>
      <c r="R40" s="1"/>
      <c r="S40" s="1"/>
      <c r="T40" s="46"/>
      <c r="U40" s="46"/>
      <c r="V40" s="85"/>
      <c r="W40" s="85"/>
      <c r="X40" s="46"/>
      <c r="Y40" s="46"/>
      <c r="Z40" s="46"/>
      <c r="AA40" s="46"/>
      <c r="AB40" s="46"/>
      <c r="AC40" s="46"/>
      <c r="AD40" s="46"/>
      <c r="AE40" s="46"/>
      <c r="AF40" s="46"/>
      <c r="AG40" s="8"/>
      <c r="AH40" s="8"/>
    </row>
    <row r="41" spans="1:34" ht="15" customHeight="1" x14ac:dyDescent="0.25">
      <c r="A41" s="1"/>
      <c r="B41" s="1"/>
      <c r="C41" s="49"/>
      <c r="D41" s="1"/>
      <c r="E41" s="1"/>
      <c r="F41" s="46"/>
      <c r="G41" s="46"/>
      <c r="H41" s="46"/>
      <c r="I41" s="1"/>
      <c r="J41" s="1"/>
      <c r="K41" s="1"/>
      <c r="L41" s="1"/>
      <c r="M41" s="1"/>
      <c r="N41" s="1"/>
      <c r="O41" s="86"/>
      <c r="P41" s="1"/>
      <c r="Q41" s="49"/>
      <c r="R41" s="1"/>
      <c r="S41" s="1"/>
      <c r="T41" s="46"/>
      <c r="U41" s="46"/>
      <c r="V41" s="85"/>
      <c r="W41" s="85"/>
      <c r="X41" s="46"/>
      <c r="Y41" s="46"/>
      <c r="Z41" s="46"/>
      <c r="AA41" s="46"/>
      <c r="AB41" s="46"/>
      <c r="AC41" s="46"/>
      <c r="AD41" s="46"/>
      <c r="AE41" s="46"/>
      <c r="AF41" s="46"/>
      <c r="AG41" s="8"/>
      <c r="AH41" s="8"/>
    </row>
    <row r="42" spans="1:34" ht="15" customHeight="1" x14ac:dyDescent="0.25">
      <c r="A42" s="1"/>
      <c r="B42" s="1"/>
      <c r="C42" s="49"/>
      <c r="D42" s="1"/>
      <c r="E42" s="1"/>
      <c r="F42" s="46"/>
      <c r="G42" s="46"/>
      <c r="H42" s="46"/>
      <c r="I42" s="1"/>
      <c r="J42" s="1"/>
      <c r="K42" s="1"/>
      <c r="L42" s="1"/>
      <c r="M42" s="1"/>
      <c r="N42" s="1"/>
      <c r="O42" s="86"/>
      <c r="P42" s="1"/>
      <c r="Q42" s="49"/>
      <c r="R42" s="1"/>
      <c r="S42" s="1"/>
      <c r="T42" s="46"/>
      <c r="U42" s="46"/>
      <c r="V42" s="85"/>
      <c r="W42" s="85"/>
      <c r="X42" s="46"/>
      <c r="Y42" s="46"/>
      <c r="Z42" s="46"/>
      <c r="AA42" s="46"/>
      <c r="AB42" s="46"/>
      <c r="AC42" s="46"/>
      <c r="AD42" s="46"/>
      <c r="AE42" s="46"/>
      <c r="AF42" s="46"/>
      <c r="AG42" s="8"/>
      <c r="AH42" s="8"/>
    </row>
    <row r="43" spans="1:34" ht="15" customHeight="1" x14ac:dyDescent="0.25">
      <c r="A43" s="1"/>
      <c r="B43" s="1"/>
      <c r="C43" s="49"/>
      <c r="D43" s="1"/>
      <c r="E43" s="1"/>
      <c r="F43" s="46"/>
      <c r="G43" s="46"/>
      <c r="H43" s="46"/>
      <c r="I43" s="1"/>
      <c r="J43" s="1"/>
      <c r="K43" s="1"/>
      <c r="L43" s="1"/>
      <c r="M43" s="1"/>
      <c r="N43" s="1"/>
      <c r="O43" s="86"/>
      <c r="P43" s="1"/>
      <c r="Q43" s="49"/>
      <c r="R43" s="1"/>
      <c r="S43" s="1"/>
      <c r="T43" s="46"/>
      <c r="U43" s="46"/>
      <c r="V43" s="85"/>
      <c r="W43" s="85"/>
      <c r="X43" s="46"/>
      <c r="Y43" s="46"/>
      <c r="Z43" s="46"/>
      <c r="AA43" s="46"/>
      <c r="AB43" s="46"/>
      <c r="AC43" s="46"/>
      <c r="AD43" s="46"/>
      <c r="AE43" s="46"/>
      <c r="AF43" s="46"/>
      <c r="AG43" s="8"/>
      <c r="AH43" s="8"/>
    </row>
    <row r="44" spans="1:34" ht="15" customHeight="1" x14ac:dyDescent="0.25">
      <c r="A44" s="1"/>
      <c r="B44" s="1"/>
      <c r="C44" s="49"/>
      <c r="D44" s="1"/>
      <c r="E44" s="1"/>
      <c r="F44" s="46"/>
      <c r="G44" s="46"/>
      <c r="H44" s="46"/>
      <c r="I44" s="1"/>
      <c r="J44" s="1"/>
      <c r="K44" s="1"/>
      <c r="L44" s="1"/>
      <c r="M44" s="1"/>
      <c r="N44" s="1"/>
      <c r="O44" s="86"/>
      <c r="P44" s="1"/>
      <c r="Q44" s="49"/>
      <c r="R44" s="1"/>
      <c r="S44" s="1"/>
      <c r="T44" s="46"/>
      <c r="U44" s="46"/>
      <c r="V44" s="85"/>
      <c r="W44" s="85"/>
      <c r="X44" s="46"/>
      <c r="Y44" s="46"/>
      <c r="Z44" s="46"/>
      <c r="AA44" s="46"/>
      <c r="AB44" s="46"/>
      <c r="AC44" s="46"/>
      <c r="AD44" s="46"/>
      <c r="AE44" s="46"/>
      <c r="AF44" s="46"/>
      <c r="AG44" s="8"/>
      <c r="AH44" s="8"/>
    </row>
    <row r="45" spans="1:34" ht="15" customHeight="1" x14ac:dyDescent="0.25">
      <c r="A45" s="1"/>
      <c r="B45" s="1"/>
      <c r="C45" s="49"/>
      <c r="D45" s="1"/>
      <c r="E45" s="1"/>
      <c r="F45" s="46"/>
      <c r="G45" s="46"/>
      <c r="H45" s="46"/>
      <c r="I45" s="1"/>
      <c r="J45" s="1"/>
      <c r="K45" s="1"/>
      <c r="L45" s="1"/>
      <c r="M45" s="1"/>
      <c r="N45" s="1"/>
      <c r="O45" s="86"/>
      <c r="P45" s="1"/>
      <c r="Q45" s="49"/>
      <c r="R45" s="1"/>
      <c r="S45" s="1"/>
      <c r="T45" s="46"/>
      <c r="U45" s="46"/>
      <c r="V45" s="85"/>
      <c r="W45" s="85"/>
      <c r="X45" s="46"/>
      <c r="Y45" s="46"/>
      <c r="Z45" s="46"/>
      <c r="AA45" s="46"/>
      <c r="AB45" s="46"/>
      <c r="AC45" s="46"/>
      <c r="AD45" s="46"/>
      <c r="AE45" s="46"/>
      <c r="AF45" s="46"/>
      <c r="AG45" s="8"/>
      <c r="AH45" s="8"/>
    </row>
  </sheetData>
  <sortState ref="B13:AF15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2019-02-10T16:36:51Z</dcterms:modified>
</cp:coreProperties>
</file>