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7" i="1" s="1"/>
  <c r="O11" i="1" s="1"/>
  <c r="O14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D8" i="1"/>
  <c r="F14" i="1" l="1"/>
  <c r="K14" i="1" s="1"/>
  <c r="K11" i="1"/>
  <c r="H14" i="1"/>
  <c r="L14" i="1" s="1"/>
  <c r="L11" i="1"/>
  <c r="I14" i="1"/>
  <c r="M11" i="1"/>
  <c r="N7" i="1"/>
  <c r="N11" i="1" s="1"/>
  <c r="N14" i="1" l="1"/>
  <c r="M14" i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<sst xmlns="http://schemas.openxmlformats.org/spreadsheetml/2006/main" count="75" uniqueCount="56">
  <si>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</si>
  <si>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</si>
  <si>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</si>
  <si>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</si>
  <si>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</si>
  <si>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</si>
  <si>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</si>
  <si>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</si>
  <si>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</si>
  <si>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</si>
  <si>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</si>
  <si>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</si>
  <si>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</si>
  <si>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</si>
  <si>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</si>
  <si>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</si>
  <si>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</si>
  <si>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</si>
  <si>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</si>
  <si>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</si>
  <si>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</si>
  <si>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</si>
  <si>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</si>
  <si>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</si>
  <si>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</si>
  <si>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</si>
  <si>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</si>
  <si>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</si>
  <si>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</si>
  <si>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</si>
  <si>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</si>
  <si>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</si>
  <si>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</si>
  <si>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</si>
  <si>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</si>
  <si>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</si>
  <si>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Susanna Joenpolvi</t>
  </si>
  <si>
    <t>9.</t>
  </si>
  <si>
    <t>Tahko</t>
  </si>
  <si>
    <t>24.12.1973</t>
  </si>
  <si>
    <t>ENSIMMÄISET</t>
  </si>
  <si>
    <t>Ottelu</t>
  </si>
  <si>
    <t>1.  ottelu</t>
  </si>
  <si>
    <t>Lyöty juoksu</t>
  </si>
  <si>
    <t>Tuotu juoksu</t>
  </si>
  <si>
    <t>Kunnari</t>
  </si>
  <si>
    <t>12.05. 1994  Tahko - Turku-Pesis  1-1  (2-4, 5-3)</t>
  </si>
  <si>
    <t>2.  ottelu</t>
  </si>
  <si>
    <t>18.05. 1994  Tahko - ViU  1-2  (2-4, 6-3, 0-1)</t>
  </si>
  <si>
    <t>06.07. 1994  ViU - Tahko  2-0  (10-2, 10-0)</t>
  </si>
  <si>
    <t xml:space="preserve">  20 v   4 kk 16 pv</t>
  </si>
  <si>
    <t xml:space="preserve">  20 v   4 kk 22 pv</t>
  </si>
  <si>
    <t xml:space="preserve">  20 v   6 kk 12 pv</t>
  </si>
  <si>
    <t>HP</t>
  </si>
  <si>
    <t>suomensarja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</si>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</sst>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7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165" fontId="2" fillId="8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1992</v>
      </c>
      <c r="C4" s="78"/>
      <c r="D4" s="79" t="s">
        <v>53</v>
      </c>
      <c r="E4" s="80"/>
      <c r="F4" s="81" t="s">
        <v>54</v>
      </c>
      <c r="G4" s="78"/>
      <c r="H4" s="78"/>
      <c r="I4" s="78"/>
      <c r="J4" s="78"/>
      <c r="K4" s="78"/>
      <c r="L4" s="78"/>
      <c r="M4" s="78"/>
      <c r="N4" s="8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3">
        <v>1993</v>
      </c>
      <c r="C5" s="83"/>
      <c r="D5" s="84"/>
      <c r="E5" s="85"/>
      <c r="F5" s="86"/>
      <c r="G5" s="83"/>
      <c r="H5" s="83"/>
      <c r="I5" s="83"/>
      <c r="J5" s="83"/>
      <c r="K5" s="83"/>
      <c r="L5" s="83"/>
      <c r="M5" s="83"/>
      <c r="N5" s="8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37</v>
      </c>
      <c r="D6" s="29" t="s">
        <v>38</v>
      </c>
      <c r="E6" s="59">
        <v>9</v>
      </c>
      <c r="F6" s="27">
        <v>0</v>
      </c>
      <c r="G6" s="27">
        <v>1</v>
      </c>
      <c r="H6" s="27">
        <v>1</v>
      </c>
      <c r="I6" s="27">
        <v>12</v>
      </c>
      <c r="J6" s="27">
        <v>10</v>
      </c>
      <c r="K6" s="27">
        <v>1</v>
      </c>
      <c r="L6" s="27">
        <v>0</v>
      </c>
      <c r="M6" s="27">
        <v>1</v>
      </c>
      <c r="N6" s="60">
        <v>0.54500000000000004</v>
      </c>
      <c r="O6" s="37">
        <f>PRODUCT(I6/N6)</f>
        <v>22.01834862385321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SUM(E6:E6)</f>
        <v>9</v>
      </c>
      <c r="F7" s="19">
        <f t="shared" si="0"/>
        <v>0</v>
      </c>
      <c r="G7" s="19">
        <f t="shared" si="0"/>
        <v>1</v>
      </c>
      <c r="H7" s="19">
        <f t="shared" si="0"/>
        <v>1</v>
      </c>
      <c r="I7" s="19">
        <f t="shared" si="0"/>
        <v>12</v>
      </c>
      <c r="J7" s="19">
        <f t="shared" si="0"/>
        <v>10</v>
      </c>
      <c r="K7" s="19">
        <f t="shared" si="0"/>
        <v>1</v>
      </c>
      <c r="L7" s="19">
        <f t="shared" si="0"/>
        <v>0</v>
      </c>
      <c r="M7" s="19">
        <f t="shared" si="0"/>
        <v>1</v>
      </c>
      <c r="N7" s="31">
        <f>PRODUCT(I7/O7)</f>
        <v>0.54500000000000004</v>
      </c>
      <c r="O7" s="32">
        <f t="shared" ref="O7:AE7" si="1">SUM(O6:O6)</f>
        <v>22.01834862385321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8.6666666666666661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40</v>
      </c>
      <c r="Q10" s="13"/>
      <c r="R10" s="13"/>
      <c r="S10" s="13"/>
      <c r="T10" s="61"/>
      <c r="U10" s="61"/>
      <c r="V10" s="61"/>
      <c r="W10" s="61"/>
      <c r="X10" s="61"/>
      <c r="Y10" s="13"/>
      <c r="Z10" s="13"/>
      <c r="AA10" s="13"/>
      <c r="AB10" s="13"/>
      <c r="AC10" s="13"/>
      <c r="AD10" s="13"/>
      <c r="AE10" s="13"/>
      <c r="AF10" s="6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9</v>
      </c>
      <c r="F11" s="27">
        <f>PRODUCT(F7)</f>
        <v>0</v>
      </c>
      <c r="G11" s="27">
        <f>PRODUCT(G7)</f>
        <v>1</v>
      </c>
      <c r="H11" s="27">
        <f>PRODUCT(H7)</f>
        <v>1</v>
      </c>
      <c r="I11" s="27">
        <f>PRODUCT(I7)</f>
        <v>12</v>
      </c>
      <c r="J11" s="1"/>
      <c r="K11" s="43">
        <f>PRODUCT((F11+G11)/E11)</f>
        <v>0.1111111111111111</v>
      </c>
      <c r="L11" s="43">
        <f>PRODUCT(H11/E11)</f>
        <v>0.1111111111111111</v>
      </c>
      <c r="M11" s="43">
        <f>PRODUCT(I11/E11)</f>
        <v>1.3333333333333333</v>
      </c>
      <c r="N11" s="30">
        <f>PRODUCT(N7)</f>
        <v>0.54500000000000004</v>
      </c>
      <c r="O11" s="25">
        <f>PRODUCT(O7)</f>
        <v>22.01834862385321</v>
      </c>
      <c r="P11" s="63" t="s">
        <v>41</v>
      </c>
      <c r="Q11" s="64"/>
      <c r="R11" s="64"/>
      <c r="S11" s="65" t="s">
        <v>46</v>
      </c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 t="s">
        <v>42</v>
      </c>
      <c r="AE11" s="65"/>
      <c r="AF11" s="67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8" t="s">
        <v>43</v>
      </c>
      <c r="Q12" s="69"/>
      <c r="R12" s="69"/>
      <c r="S12" s="70" t="s">
        <v>48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47</v>
      </c>
      <c r="AE12" s="70"/>
      <c r="AF12" s="72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8" t="s">
        <v>44</v>
      </c>
      <c r="Q13" s="69"/>
      <c r="R13" s="69"/>
      <c r="S13" s="70" t="s">
        <v>49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42</v>
      </c>
      <c r="AE13" s="70"/>
      <c r="AF13" s="72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9</v>
      </c>
      <c r="F14" s="19">
        <f>SUM(F11:F13)</f>
        <v>0</v>
      </c>
      <c r="G14" s="19">
        <f>SUM(G11:G13)</f>
        <v>1</v>
      </c>
      <c r="H14" s="19">
        <f>SUM(H11:H13)</f>
        <v>1</v>
      </c>
      <c r="I14" s="19">
        <f>SUM(I11:I13)</f>
        <v>12</v>
      </c>
      <c r="J14" s="1"/>
      <c r="K14" s="55">
        <f>PRODUCT((F14+G14)/E14)</f>
        <v>0.1111111111111111</v>
      </c>
      <c r="L14" s="55">
        <f>PRODUCT(H14/E14)</f>
        <v>0.1111111111111111</v>
      </c>
      <c r="M14" s="55">
        <f>PRODUCT(I14/E14)</f>
        <v>1.3333333333333333</v>
      </c>
      <c r="N14" s="31">
        <f>PRODUCT(I14/O14)</f>
        <v>0.54500000000000004</v>
      </c>
      <c r="O14" s="25">
        <f>SUM(O11:O13)</f>
        <v>22.01834862385321</v>
      </c>
      <c r="P14" s="73" t="s">
        <v>45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55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58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sortState ref="D16:F17">
    <sortCondition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2019-01-23T11:45:35Z</dcterms:modified>
</cp:coreProperties>
</file>