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Y9" i="1"/>
  <c r="I15" i="1" s="1"/>
  <c r="X9" i="1"/>
  <c r="H15" i="1" s="1"/>
  <c r="W9" i="1"/>
  <c r="G15" i="1" s="1"/>
  <c r="V9" i="1"/>
  <c r="F15" i="1" s="1"/>
  <c r="U9" i="1"/>
  <c r="E15" i="1" s="1"/>
  <c r="T9" i="1"/>
  <c r="S9" i="1"/>
  <c r="R9" i="1"/>
  <c r="Q9" i="1"/>
  <c r="P9" i="1"/>
  <c r="M9" i="1"/>
  <c r="L9" i="1"/>
  <c r="K9" i="1"/>
  <c r="J9" i="1"/>
  <c r="I9" i="1"/>
  <c r="I13" i="1" s="1"/>
  <c r="H9" i="1"/>
  <c r="H13" i="1" s="1"/>
  <c r="G9" i="1"/>
  <c r="G13" i="1" s="1"/>
  <c r="F9" i="1"/>
  <c r="F13" i="1" s="1"/>
  <c r="E9" i="1"/>
  <c r="E13" i="1" s="1"/>
  <c r="K15" i="1" l="1"/>
  <c r="L15" i="1"/>
  <c r="M15" i="1"/>
  <c r="E16" i="1"/>
  <c r="H16" i="1"/>
  <c r="F16" i="1"/>
  <c r="D10" i="1"/>
  <c r="I16" i="1"/>
  <c r="M13" i="1"/>
  <c r="O9" i="1"/>
  <c r="N9" i="1" s="1"/>
  <c r="N13" i="1" s="1"/>
  <c r="G16" i="1"/>
  <c r="L13" i="1"/>
  <c r="K13" i="1"/>
  <c r="M16" i="1" l="1"/>
  <c r="K16" i="1"/>
  <c r="L16" i="1"/>
  <c r="O13" i="1"/>
  <c r="O16" i="1" l="1"/>
  <c r="N16" i="1" s="1"/>
</calcChain>
</file>

<file path=xl/sharedStrings.xml><?xml version="1.0" encoding="utf-8"?>
<sst xmlns="http://schemas.openxmlformats.org/spreadsheetml/2006/main" count="82" uniqueCount="52">
  <si>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</si>
  <si>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</si>
  <si>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</si>
  <si>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</si>
  <si>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</si>
  <si>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</si>
  <si>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</si>
  <si>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</si>
  <si>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</si>
  <si>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</si>
  <si>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</si>
  <si>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</si>
  <si>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</si>
  <si>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</si>
  <si>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</si>
  <si>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</si>
  <si>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</si>
  <si>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</si>
  <si>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</si>
  <si>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</si>
  <si>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</si>
  <si>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</si>
  <si>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</si>
  <si>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</si>
  <si>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</si>
  <si>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</si>
  <si>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</si>
  <si>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</si>
  <si>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</si>
  <si>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</si>
  <si>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</si>
  <si>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</si>
  <si>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</si>
  <si>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</si>
  <si>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</si>
  <si>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</si>
  <si>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</si>
  <si>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KL - %</t>
  </si>
  <si>
    <t>Seurat</t>
  </si>
  <si>
    <t>SiiPe</t>
  </si>
  <si>
    <t>suomensarja</t>
  </si>
  <si>
    <t>Lyöty</t>
  </si>
  <si>
    <t>Tuotu</t>
  </si>
  <si>
    <t>Emmi Julkunen</t>
  </si>
  <si>
    <t>SiiPe = Siilinjärven Pesis  (1987),  kasvattajaseura</t>
  </si>
  <si>
    <t>2.2.2000   Siilinjärvi</t>
  </si>
  <si>
    <t>31.08. 2019  LaVe - SiiPe  0-2  (0-5, 1-5)</t>
  </si>
  <si>
    <t>19 v   6 kk 29 pv</t>
  </si>
  <si>
    <t>01.09. 2019  SiPe - Lave  2-0  (8-3, 4-1)</t>
  </si>
  <si>
    <t>2.  ottelu</t>
  </si>
  <si>
    <t>19 v   6 kk 30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</si>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</sst>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9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23" width="5.7109375" style="64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45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7">
        <v>2017</v>
      </c>
      <c r="C4" s="67"/>
      <c r="D4" s="68" t="s">
        <v>39</v>
      </c>
      <c r="E4" s="67"/>
      <c r="F4" s="69" t="s">
        <v>40</v>
      </c>
      <c r="G4" s="70"/>
      <c r="H4" s="71"/>
      <c r="I4" s="67"/>
      <c r="J4" s="67"/>
      <c r="K4" s="67"/>
      <c r="L4" s="67"/>
      <c r="M4" s="67"/>
      <c r="N4" s="6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67">
        <v>2018</v>
      </c>
      <c r="C5" s="67"/>
      <c r="D5" s="68" t="s">
        <v>39</v>
      </c>
      <c r="E5" s="67"/>
      <c r="F5" s="69" t="s">
        <v>40</v>
      </c>
      <c r="G5" s="70"/>
      <c r="H5" s="71"/>
      <c r="I5" s="67"/>
      <c r="J5" s="67"/>
      <c r="K5" s="67"/>
      <c r="L5" s="67"/>
      <c r="M5" s="67"/>
      <c r="N5" s="6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67">
        <v>2019</v>
      </c>
      <c r="C6" s="67"/>
      <c r="D6" s="68" t="s">
        <v>39</v>
      </c>
      <c r="E6" s="67"/>
      <c r="F6" s="69" t="s">
        <v>40</v>
      </c>
      <c r="G6" s="70"/>
      <c r="H6" s="71"/>
      <c r="I6" s="67"/>
      <c r="J6" s="67"/>
      <c r="K6" s="67"/>
      <c r="L6" s="67"/>
      <c r="M6" s="67"/>
      <c r="N6" s="67"/>
      <c r="O6" s="25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27">
        <v>2019</v>
      </c>
      <c r="C7" s="27"/>
      <c r="D7" s="28" t="s">
        <v>39</v>
      </c>
      <c r="E7" s="27"/>
      <c r="F7" s="29" t="s">
        <v>34</v>
      </c>
      <c r="G7" s="66"/>
      <c r="H7" s="65"/>
      <c r="I7" s="27"/>
      <c r="J7" s="27"/>
      <c r="K7" s="27"/>
      <c r="L7" s="27"/>
      <c r="M7" s="27"/>
      <c r="N7" s="27"/>
      <c r="O7" s="34"/>
      <c r="P7" s="30"/>
      <c r="Q7" s="30"/>
      <c r="R7" s="30"/>
      <c r="S7" s="30"/>
      <c r="T7" s="30"/>
      <c r="U7" s="31">
        <v>3</v>
      </c>
      <c r="V7" s="31">
        <v>1</v>
      </c>
      <c r="W7" s="31">
        <v>5</v>
      </c>
      <c r="X7" s="31">
        <v>2</v>
      </c>
      <c r="Y7" s="31">
        <v>10</v>
      </c>
      <c r="Z7" s="30"/>
      <c r="AA7" s="30"/>
      <c r="AB7" s="30"/>
      <c r="AC7" s="30"/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30">
        <v>2020</v>
      </c>
      <c r="C8" s="30" t="s">
        <v>51</v>
      </c>
      <c r="D8" s="32" t="s">
        <v>39</v>
      </c>
      <c r="E8" s="30">
        <v>17</v>
      </c>
      <c r="F8" s="30">
        <v>0</v>
      </c>
      <c r="G8" s="30">
        <v>2</v>
      </c>
      <c r="H8" s="30">
        <v>0</v>
      </c>
      <c r="I8" s="30">
        <v>23</v>
      </c>
      <c r="J8" s="30">
        <v>2</v>
      </c>
      <c r="K8" s="30">
        <v>8</v>
      </c>
      <c r="L8" s="30">
        <v>11</v>
      </c>
      <c r="M8" s="30">
        <v>2</v>
      </c>
      <c r="N8" s="33">
        <v>0.34799999999999998</v>
      </c>
      <c r="O8" s="34">
        <v>66</v>
      </c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16" t="s">
        <v>9</v>
      </c>
      <c r="C9" s="17"/>
      <c r="D9" s="15"/>
      <c r="E9" s="18">
        <f t="shared" ref="E9:M9" si="0">SUM(E4:E8)</f>
        <v>17</v>
      </c>
      <c r="F9" s="18">
        <f t="shared" si="0"/>
        <v>0</v>
      </c>
      <c r="G9" s="18">
        <f t="shared" si="0"/>
        <v>2</v>
      </c>
      <c r="H9" s="18">
        <f t="shared" si="0"/>
        <v>0</v>
      </c>
      <c r="I9" s="18">
        <f t="shared" si="0"/>
        <v>23</v>
      </c>
      <c r="J9" s="18">
        <f t="shared" si="0"/>
        <v>2</v>
      </c>
      <c r="K9" s="18">
        <f t="shared" si="0"/>
        <v>8</v>
      </c>
      <c r="L9" s="18">
        <f t="shared" si="0"/>
        <v>11</v>
      </c>
      <c r="M9" s="18">
        <f t="shared" si="0"/>
        <v>2</v>
      </c>
      <c r="N9" s="35">
        <f>PRODUCT(I9/O9)</f>
        <v>0.34848484848484851</v>
      </c>
      <c r="O9" s="36">
        <f>SUM(O5:O8)</f>
        <v>66</v>
      </c>
      <c r="P9" s="18">
        <f t="shared" ref="P9:AE9" si="1">SUM(P4:P8)</f>
        <v>0</v>
      </c>
      <c r="Q9" s="18">
        <f t="shared" si="1"/>
        <v>0</v>
      </c>
      <c r="R9" s="18">
        <f t="shared" si="1"/>
        <v>0</v>
      </c>
      <c r="S9" s="18">
        <f t="shared" si="1"/>
        <v>0</v>
      </c>
      <c r="T9" s="18">
        <f t="shared" si="1"/>
        <v>0</v>
      </c>
      <c r="U9" s="18">
        <f t="shared" si="1"/>
        <v>3</v>
      </c>
      <c r="V9" s="18">
        <f t="shared" si="1"/>
        <v>1</v>
      </c>
      <c r="W9" s="18">
        <f t="shared" si="1"/>
        <v>5</v>
      </c>
      <c r="X9" s="18">
        <f t="shared" si="1"/>
        <v>2</v>
      </c>
      <c r="Y9" s="18">
        <f t="shared" si="1"/>
        <v>10</v>
      </c>
      <c r="Z9" s="18">
        <f t="shared" si="1"/>
        <v>0</v>
      </c>
      <c r="AA9" s="18">
        <f t="shared" si="1"/>
        <v>0</v>
      </c>
      <c r="AB9" s="18">
        <f t="shared" si="1"/>
        <v>0</v>
      </c>
      <c r="AC9" s="18">
        <f t="shared" si="1"/>
        <v>0</v>
      </c>
      <c r="AD9" s="18">
        <f t="shared" si="1"/>
        <v>0</v>
      </c>
      <c r="AE9" s="18">
        <f t="shared" si="1"/>
        <v>0</v>
      </c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32" t="s">
        <v>2</v>
      </c>
      <c r="C10" s="37"/>
      <c r="D10" s="38">
        <f>SUM(F9:H9)+((I9-F9-G9)/3)+(E9/3)+(Z9*25)+(AA9*25)+(AB9*10)+(AC9*25)+(AD9*20)+(AE9*15)</f>
        <v>14.666666666666668</v>
      </c>
      <c r="E10" s="1"/>
      <c r="F10" s="1"/>
      <c r="G10" s="1"/>
      <c r="H10" s="1"/>
      <c r="I10" s="1"/>
      <c r="J10" s="1"/>
      <c r="K10" s="1"/>
      <c r="L10" s="1"/>
      <c r="M10" s="1"/>
      <c r="N10" s="3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40"/>
      <c r="AE10" s="1"/>
      <c r="AF10" s="23"/>
      <c r="AG10" s="24"/>
      <c r="AH10" s="24"/>
      <c r="AI10" s="24"/>
      <c r="AJ10" s="24"/>
      <c r="AK10" s="7"/>
    </row>
    <row r="11" spans="1:37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9"/>
      <c r="O11" s="41"/>
      <c r="P11" s="1"/>
      <c r="Q11" s="42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3"/>
      <c r="AG11" s="8"/>
      <c r="AH11" s="24"/>
      <c r="AI11" s="24"/>
      <c r="AJ11" s="24"/>
      <c r="AK11" s="7"/>
    </row>
    <row r="12" spans="1:37" ht="15" customHeight="1" x14ac:dyDescent="0.25">
      <c r="A12" s="1"/>
      <c r="B12" s="22" t="s">
        <v>16</v>
      </c>
      <c r="C12" s="43"/>
      <c r="D12" s="43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27</v>
      </c>
      <c r="L12" s="18" t="s">
        <v>28</v>
      </c>
      <c r="M12" s="18" t="s">
        <v>29</v>
      </c>
      <c r="N12" s="35" t="s">
        <v>37</v>
      </c>
      <c r="O12" s="25"/>
      <c r="P12" s="44" t="s">
        <v>35</v>
      </c>
      <c r="Q12" s="12"/>
      <c r="R12" s="12"/>
      <c r="S12" s="12"/>
      <c r="T12" s="45"/>
      <c r="U12" s="45"/>
      <c r="V12" s="45"/>
      <c r="W12" s="45"/>
      <c r="X12" s="45"/>
      <c r="Y12" s="12"/>
      <c r="Z12" s="12"/>
      <c r="AA12" s="12"/>
      <c r="AB12" s="12"/>
      <c r="AC12" s="12"/>
      <c r="AD12" s="12"/>
      <c r="AE12" s="46"/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44" t="s">
        <v>17</v>
      </c>
      <c r="C13" s="12"/>
      <c r="D13" s="46"/>
      <c r="E13" s="30">
        <f>PRODUCT(E9)</f>
        <v>17</v>
      </c>
      <c r="F13" s="30">
        <f>PRODUCT(F9)</f>
        <v>0</v>
      </c>
      <c r="G13" s="30">
        <f>PRODUCT(G9)</f>
        <v>2</v>
      </c>
      <c r="H13" s="30">
        <f>PRODUCT(H9)</f>
        <v>0</v>
      </c>
      <c r="I13" s="30">
        <f>PRODUCT(I9)</f>
        <v>23</v>
      </c>
      <c r="J13" s="1"/>
      <c r="K13" s="47">
        <f>PRODUCT((F13+G13)/E13)</f>
        <v>0.11764705882352941</v>
      </c>
      <c r="L13" s="47">
        <f>PRODUCT(H13/E13)</f>
        <v>0</v>
      </c>
      <c r="M13" s="47">
        <f>PRODUCT(I13/E13)</f>
        <v>1.3529411764705883</v>
      </c>
      <c r="N13" s="48">
        <f>PRODUCT(N9)</f>
        <v>0.34848484848484851</v>
      </c>
      <c r="O13" s="25">
        <f>PRODUCT(O9)</f>
        <v>66</v>
      </c>
      <c r="P13" s="72" t="s">
        <v>21</v>
      </c>
      <c r="Q13" s="73"/>
      <c r="R13" s="74" t="s">
        <v>46</v>
      </c>
      <c r="S13" s="74"/>
      <c r="T13" s="74"/>
      <c r="U13" s="74"/>
      <c r="V13" s="74"/>
      <c r="W13" s="74"/>
      <c r="X13" s="74"/>
      <c r="Y13" s="74"/>
      <c r="Z13" s="74"/>
      <c r="AA13" s="75" t="s">
        <v>36</v>
      </c>
      <c r="AB13" s="74"/>
      <c r="AC13" s="76" t="s">
        <v>47</v>
      </c>
      <c r="AD13" s="74"/>
      <c r="AE13" s="76"/>
      <c r="AF13" s="23"/>
      <c r="AG13" s="1"/>
      <c r="AH13" s="24"/>
      <c r="AI13" s="24"/>
      <c r="AJ13" s="24"/>
      <c r="AK13" s="7"/>
    </row>
    <row r="14" spans="1:37" ht="15" customHeight="1" x14ac:dyDescent="0.2">
      <c r="A14" s="1"/>
      <c r="B14" s="49" t="s">
        <v>18</v>
      </c>
      <c r="C14" s="50"/>
      <c r="D14" s="51"/>
      <c r="E14" s="30"/>
      <c r="F14" s="30"/>
      <c r="G14" s="30"/>
      <c r="H14" s="30"/>
      <c r="I14" s="30"/>
      <c r="J14" s="1"/>
      <c r="K14" s="47"/>
      <c r="L14" s="47"/>
      <c r="M14" s="47"/>
      <c r="N14" s="33"/>
      <c r="O14" s="25"/>
      <c r="P14" s="77" t="s">
        <v>41</v>
      </c>
      <c r="Q14" s="78"/>
      <c r="R14" s="79" t="s">
        <v>48</v>
      </c>
      <c r="S14" s="79"/>
      <c r="T14" s="79"/>
      <c r="U14" s="79"/>
      <c r="V14" s="79"/>
      <c r="W14" s="79"/>
      <c r="X14" s="79"/>
      <c r="Y14" s="79"/>
      <c r="Z14" s="79"/>
      <c r="AA14" s="80" t="s">
        <v>49</v>
      </c>
      <c r="AB14" s="79"/>
      <c r="AC14" s="81" t="s">
        <v>50</v>
      </c>
      <c r="AD14" s="79"/>
      <c r="AE14" s="81"/>
      <c r="AF14" s="23"/>
      <c r="AG14" s="1"/>
      <c r="AH14" s="24"/>
      <c r="AI14" s="24"/>
      <c r="AJ14" s="24"/>
      <c r="AK14" s="7"/>
    </row>
    <row r="15" spans="1:37" ht="15" customHeight="1" x14ac:dyDescent="0.2">
      <c r="A15" s="1"/>
      <c r="B15" s="52" t="s">
        <v>19</v>
      </c>
      <c r="C15" s="53"/>
      <c r="D15" s="54"/>
      <c r="E15" s="31">
        <f>PRODUCT(U9)</f>
        <v>3</v>
      </c>
      <c r="F15" s="31">
        <f>PRODUCT(V9)</f>
        <v>1</v>
      </c>
      <c r="G15" s="31">
        <f>PRODUCT(W9)</f>
        <v>5</v>
      </c>
      <c r="H15" s="31">
        <f>PRODUCT(X9)</f>
        <v>2</v>
      </c>
      <c r="I15" s="31">
        <f>PRODUCT(Y9)</f>
        <v>10</v>
      </c>
      <c r="J15" s="1"/>
      <c r="K15" s="55">
        <f>PRODUCT((F15+G15)/E15)</f>
        <v>2</v>
      </c>
      <c r="L15" s="55">
        <f>PRODUCT(H15/E15)</f>
        <v>0.66666666666666663</v>
      </c>
      <c r="M15" s="55">
        <f>PRODUCT(I15/E15)</f>
        <v>3.3333333333333335</v>
      </c>
      <c r="N15" s="56">
        <v>0.52600000000000002</v>
      </c>
      <c r="O15" s="25">
        <v>19</v>
      </c>
      <c r="P15" s="77" t="s">
        <v>42</v>
      </c>
      <c r="Q15" s="78"/>
      <c r="R15" s="79" t="s">
        <v>48</v>
      </c>
      <c r="S15" s="79"/>
      <c r="T15" s="79"/>
      <c r="U15" s="79"/>
      <c r="V15" s="79"/>
      <c r="W15" s="79"/>
      <c r="X15" s="79"/>
      <c r="Y15" s="79"/>
      <c r="Z15" s="79"/>
      <c r="AA15" s="80" t="s">
        <v>49</v>
      </c>
      <c r="AB15" s="79"/>
      <c r="AC15" s="81" t="s">
        <v>50</v>
      </c>
      <c r="AD15" s="79"/>
      <c r="AE15" s="81"/>
      <c r="AF15" s="23"/>
      <c r="AG15" s="1"/>
      <c r="AH15" s="8"/>
      <c r="AI15" s="8"/>
      <c r="AJ15" s="8"/>
      <c r="AK15" s="7"/>
    </row>
    <row r="16" spans="1:37" ht="15" customHeight="1" x14ac:dyDescent="0.2">
      <c r="A16" s="1"/>
      <c r="B16" s="57" t="s">
        <v>20</v>
      </c>
      <c r="C16" s="58"/>
      <c r="D16" s="59"/>
      <c r="E16" s="18">
        <f>SUM(E13:E15)</f>
        <v>20</v>
      </c>
      <c r="F16" s="18">
        <f>SUM(F13:F15)</f>
        <v>1</v>
      </c>
      <c r="G16" s="18">
        <f>SUM(G13:G15)</f>
        <v>7</v>
      </c>
      <c r="H16" s="18">
        <f>SUM(H13:H15)</f>
        <v>2</v>
      </c>
      <c r="I16" s="18">
        <f>SUM(I13:I15)</f>
        <v>33</v>
      </c>
      <c r="J16" s="1"/>
      <c r="K16" s="60">
        <f>PRODUCT((F16+G16)/E16)</f>
        <v>0.4</v>
      </c>
      <c r="L16" s="60">
        <f>PRODUCT(H16/E16)</f>
        <v>0.1</v>
      </c>
      <c r="M16" s="60">
        <f>PRODUCT(I16/E16)</f>
        <v>1.65</v>
      </c>
      <c r="N16" s="35">
        <f>PRODUCT(I16/O16)</f>
        <v>0.38823529411764707</v>
      </c>
      <c r="O16" s="25">
        <f>SUM(O13:O15)</f>
        <v>85</v>
      </c>
      <c r="P16" s="82" t="s">
        <v>22</v>
      </c>
      <c r="Q16" s="83"/>
      <c r="R16" s="84" t="s">
        <v>48</v>
      </c>
      <c r="S16" s="84"/>
      <c r="T16" s="84"/>
      <c r="U16" s="84"/>
      <c r="V16" s="84"/>
      <c r="W16" s="84"/>
      <c r="X16" s="84"/>
      <c r="Y16" s="84"/>
      <c r="Z16" s="84"/>
      <c r="AA16" s="85" t="s">
        <v>49</v>
      </c>
      <c r="AB16" s="84"/>
      <c r="AC16" s="86" t="s">
        <v>50</v>
      </c>
      <c r="AD16" s="84"/>
      <c r="AE16" s="86"/>
      <c r="AF16" s="23"/>
      <c r="AG16" s="1"/>
      <c r="AH16" s="24"/>
      <c r="AI16" s="24"/>
      <c r="AJ16" s="24"/>
      <c r="AK16" s="7"/>
    </row>
    <row r="17" spans="1:37" s="9" customFormat="1" ht="15" customHeight="1" x14ac:dyDescent="0.25">
      <c r="A17" s="1"/>
      <c r="B17" s="40"/>
      <c r="C17" s="40"/>
      <c r="D17" s="40"/>
      <c r="E17" s="40"/>
      <c r="F17" s="40"/>
      <c r="G17" s="40"/>
      <c r="H17" s="40"/>
      <c r="I17" s="40"/>
      <c r="J17" s="1"/>
      <c r="K17" s="40"/>
      <c r="L17" s="40"/>
      <c r="M17" s="40"/>
      <c r="N17" s="39"/>
      <c r="O17" s="25"/>
      <c r="P17" s="1"/>
      <c r="Q17" s="42"/>
      <c r="R17" s="1"/>
      <c r="S17" s="1"/>
      <c r="T17" s="25"/>
      <c r="U17" s="25"/>
      <c r="V17" s="6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1"/>
      <c r="AH17" s="8"/>
      <c r="AI17" s="8"/>
      <c r="AJ17" s="8"/>
      <c r="AK17" s="7"/>
    </row>
    <row r="18" spans="1:37" ht="15" customHeight="1" x14ac:dyDescent="0.25">
      <c r="A18" s="1"/>
      <c r="B18" s="1" t="s">
        <v>38</v>
      </c>
      <c r="C18" s="1"/>
      <c r="D18" s="1" t="s">
        <v>44</v>
      </c>
      <c r="E18" s="1"/>
      <c r="F18" s="1"/>
      <c r="G18" s="1"/>
      <c r="H18" s="1"/>
      <c r="I18" s="1"/>
      <c r="J18" s="1"/>
      <c r="K18" s="1"/>
      <c r="L18" s="1"/>
      <c r="M18" s="1"/>
      <c r="N18" s="42"/>
      <c r="O18" s="25"/>
      <c r="P18" s="1"/>
      <c r="Q18" s="1"/>
      <c r="R18" s="1"/>
      <c r="S18" s="1"/>
      <c r="T18" s="25"/>
      <c r="U18" s="25"/>
      <c r="V18" s="6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7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  <c r="O19" s="25"/>
      <c r="P19" s="1"/>
      <c r="Q19" s="1"/>
      <c r="R19" s="1"/>
      <c r="S19" s="1"/>
      <c r="T19" s="25"/>
      <c r="U19" s="25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7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25"/>
      <c r="P20" s="1"/>
      <c r="Q20" s="1"/>
      <c r="R20" s="1"/>
      <c r="S20" s="1"/>
      <c r="T20" s="25"/>
      <c r="U20" s="25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7"/>
      <c r="AG20" s="8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1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7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1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7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7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7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1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1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1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1"/>
      <c r="R29" s="1"/>
      <c r="S29" s="1"/>
      <c r="T29" s="25"/>
      <c r="U29" s="25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1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1"/>
      <c r="R31" s="1"/>
      <c r="S31" s="1"/>
      <c r="T31" s="25"/>
      <c r="U31" s="25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1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1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1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1"/>
      <c r="R35" s="1"/>
      <c r="S35" s="1"/>
      <c r="T35" s="25"/>
      <c r="U35" s="25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1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1"/>
      <c r="R37" s="1"/>
      <c r="S37" s="1"/>
      <c r="T37" s="25"/>
      <c r="U37" s="25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1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1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1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1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1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1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1"/>
      <c r="R44" s="1"/>
      <c r="S44" s="1"/>
      <c r="T44" s="25"/>
      <c r="U44" s="25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1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1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1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1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1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1"/>
      <c r="R50" s="1"/>
      <c r="S50" s="1"/>
      <c r="T50" s="25"/>
      <c r="U50" s="25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1"/>
      <c r="R51" s="1"/>
      <c r="S51" s="1"/>
      <c r="T51" s="25"/>
      <c r="U51" s="25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1"/>
      <c r="R52" s="1"/>
      <c r="S52" s="1"/>
      <c r="T52" s="25"/>
      <c r="U52" s="25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1"/>
      <c r="R53" s="1"/>
      <c r="S53" s="1"/>
      <c r="T53" s="25"/>
      <c r="U53" s="25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1"/>
      <c r="R54" s="1"/>
      <c r="S54" s="1"/>
      <c r="T54" s="25"/>
      <c r="U54" s="25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1"/>
      <c r="R55" s="1"/>
      <c r="S55" s="1"/>
      <c r="T55" s="25"/>
      <c r="U55" s="25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1"/>
      <c r="R56" s="1"/>
      <c r="S56" s="1"/>
      <c r="T56" s="25"/>
      <c r="U56" s="25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1"/>
      <c r="R57" s="1"/>
      <c r="S57" s="1"/>
      <c r="T57" s="25"/>
      <c r="U57" s="25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1"/>
      <c r="R58" s="1"/>
      <c r="S58" s="1"/>
      <c r="T58" s="25"/>
      <c r="U58" s="25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1"/>
      <c r="R59" s="1"/>
      <c r="S59" s="1"/>
      <c r="T59" s="25"/>
      <c r="U59" s="25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1"/>
      <c r="R60" s="1"/>
      <c r="S60" s="1"/>
      <c r="T60" s="25"/>
      <c r="U60" s="25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1"/>
      <c r="R61" s="1"/>
      <c r="S61" s="1"/>
      <c r="T61" s="25"/>
      <c r="U61" s="25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1"/>
      <c r="R62" s="1"/>
      <c r="S62" s="1"/>
      <c r="T62" s="25"/>
      <c r="U62" s="25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1"/>
      <c r="R63" s="1"/>
      <c r="S63" s="1"/>
      <c r="T63" s="25"/>
      <c r="U63" s="25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1"/>
      <c r="R64" s="1"/>
      <c r="S64" s="1"/>
      <c r="T64" s="25"/>
      <c r="U64" s="25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1"/>
      <c r="Q65" s="1"/>
      <c r="R65" s="1"/>
      <c r="S65" s="1"/>
      <c r="T65" s="25"/>
      <c r="U65" s="25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1"/>
      <c r="Q66" s="1"/>
      <c r="R66" s="1"/>
      <c r="S66" s="1"/>
      <c r="T66" s="25"/>
      <c r="U66" s="25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1"/>
      <c r="Q67" s="1"/>
      <c r="R67" s="1"/>
      <c r="S67" s="1"/>
      <c r="T67" s="25"/>
      <c r="U67" s="25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1"/>
      <c r="Q68" s="1"/>
      <c r="R68" s="1"/>
      <c r="S68" s="1"/>
      <c r="T68" s="25"/>
      <c r="U68" s="25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1"/>
      <c r="Q69" s="1"/>
      <c r="R69" s="1"/>
      <c r="S69" s="1"/>
      <c r="T69" s="25"/>
      <c r="U69" s="25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1"/>
      <c r="Q70" s="1"/>
      <c r="R70" s="1"/>
      <c r="S70" s="1"/>
      <c r="T70" s="25"/>
      <c r="U70" s="25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1"/>
      <c r="Q71" s="1"/>
      <c r="R71" s="1"/>
      <c r="S71" s="1"/>
      <c r="T71" s="25"/>
      <c r="U71" s="25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1"/>
      <c r="Q72" s="1"/>
      <c r="R72" s="1"/>
      <c r="S72" s="1"/>
      <c r="T72" s="25"/>
      <c r="U72" s="25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5"/>
      <c r="P73" s="1"/>
      <c r="Q73" s="1"/>
      <c r="R73" s="1"/>
      <c r="S73" s="1"/>
      <c r="T73" s="25"/>
      <c r="U73" s="25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7"/>
      <c r="AG73" s="8"/>
      <c r="AH73" s="8"/>
      <c r="AI73" s="8"/>
      <c r="AJ73" s="8"/>
      <c r="AK73" s="7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3"/>
      <c r="M74" s="63"/>
      <c r="N74" s="63"/>
      <c r="O74" s="41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7"/>
      <c r="AG74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2020-08-26T21:22:22Z</dcterms:modified>
</cp:coreProperties>
</file>