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6" i="1"/>
  <c r="O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M29" i="1"/>
  <c r="L29" i="1"/>
  <c r="K29" i="1"/>
  <c r="J29" i="1"/>
  <c r="I29" i="1"/>
  <c r="H29" i="1"/>
  <c r="H33" i="1"/>
  <c r="G29" i="1"/>
  <c r="G33" i="1"/>
  <c r="G36" i="1" s="1"/>
  <c r="F29" i="1"/>
  <c r="D30" i="1" s="1"/>
  <c r="E29" i="1"/>
  <c r="E33" i="1"/>
  <c r="E36" i="1" s="1"/>
  <c r="L36" i="1" s="1"/>
  <c r="I33" i="1"/>
  <c r="I36" i="1" s="1"/>
  <c r="H36" i="1"/>
  <c r="L33" i="1"/>
  <c r="M33" i="1"/>
  <c r="N29" i="1"/>
  <c r="N33" i="1" s="1"/>
  <c r="O33" i="1"/>
  <c r="O36" i="1" s="1"/>
  <c r="F33" i="1" l="1"/>
  <c r="F36" i="1" s="1"/>
  <c r="N36" i="1"/>
  <c r="M36" i="1"/>
  <c r="K36" i="1"/>
  <c r="K33" i="1" l="1"/>
</calcChain>
</file>

<file path=xl/sharedStrings.xml><?xml version="1.0" encoding="utf-8"?>
<sst xmlns="http://schemas.openxmlformats.org/spreadsheetml/2006/main" count="146" uniqueCount="81">
  <si>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</si>
  <si>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</si>
  <si>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</si>
  <si>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</si>
  <si>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</si>
  <si>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</si>
  <si>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</si>
  <si>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</si>
  <si>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</si>
  <si>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</si>
  <si>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</si>
  <si>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</si>
  <si>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</si>
  <si>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</si>
  <si>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</si>
  <si>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</si>
  <si>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</si>
  <si>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</si>
  <si>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</si>
  <si>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</si>
  <si>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</si>
  <si>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</si>
  <si>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</si>
  <si>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</si>
  <si>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</si>
  <si>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</si>
  <si>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</si>
  <si>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</si>
  <si>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</si>
  <si>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</si>
  <si>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</si>
  <si>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</si>
  <si>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</si>
  <si>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</si>
  <si>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</si>
  <si>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</si>
  <si>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</si>
  <si>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</si>
  <si>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</si>
  <si>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</si>
  <si>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</si>
  <si>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KK-V</t>
  </si>
  <si>
    <t>Fera</t>
  </si>
  <si>
    <t>12.</t>
  </si>
  <si>
    <t>ykköspesis</t>
  </si>
  <si>
    <t>4.9.1972</t>
  </si>
  <si>
    <t>KöLa</t>
  </si>
  <si>
    <t>suomensarja</t>
  </si>
  <si>
    <t>KK-V = Kokemäen Kova-Väki  (1921)</t>
  </si>
  <si>
    <t>Fera = Fera, Rauma (1958)</t>
  </si>
  <si>
    <t>KöLa = Köyliön Lallit  (1946)</t>
  </si>
  <si>
    <t>05.05. 1991  KK-V - Lippo  4-5</t>
  </si>
  <si>
    <t xml:space="preserve">  20 v   8 kk   1 pv</t>
  </si>
  <si>
    <t>4.  ottelu</t>
  </si>
  <si>
    <t>19.05. 1991  ViU - KK-V  20-2</t>
  </si>
  <si>
    <t xml:space="preserve">  20 v   8 kk 15 pv</t>
  </si>
  <si>
    <t>9.  ottelu</t>
  </si>
  <si>
    <t>09.06. 2991  UPV - KK-V  17-16</t>
  </si>
  <si>
    <t xml:space="preserve">  20 v   9 kk   5 pv</t>
  </si>
  <si>
    <t>Päivi Kankaanpää os. Kettunen</t>
  </si>
  <si>
    <t>ykkössarja</t>
  </si>
  <si>
    <t>uusinta sarjapaikasta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</si>
  <si>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</si>
  <si>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</si>
  <si>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</si>
  <si>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</si>
  <si>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</si>
  <si>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</si>
  <si>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</si>
  <si>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</si>
  <si>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</si>
  <si>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</si>
  <si>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</si>
  <si>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</si>
  <si>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</si>
  <si>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</si>
  <si>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1989  Kemi</t>
  </si>
  <si>
    <t>11-6</t>
  </si>
  <si>
    <t>Länsi</t>
  </si>
  <si>
    <t>Terho Heliranta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</si>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</sst>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9" customWidth="1"/>
    <col min="4" max="4" width="7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5" customWidth="1"/>
    <col min="28" max="28" width="6.28515625" style="81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59</v>
      </c>
      <c r="C1" s="2"/>
      <c r="D1" s="3"/>
      <c r="E1" s="3"/>
      <c r="F1" s="3"/>
      <c r="G1" s="4" t="s">
        <v>45</v>
      </c>
      <c r="H1" s="5"/>
      <c r="I1" s="5"/>
      <c r="J1" s="4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82">
        <v>1989</v>
      </c>
      <c r="C4" s="82"/>
      <c r="D4" s="83" t="s">
        <v>41</v>
      </c>
      <c r="E4" s="82"/>
      <c r="F4" s="87" t="s">
        <v>60</v>
      </c>
      <c r="G4" s="86"/>
      <c r="H4" s="85"/>
      <c r="I4" s="82"/>
      <c r="J4" s="82"/>
      <c r="K4" s="82"/>
      <c r="L4" s="82"/>
      <c r="M4" s="82"/>
      <c r="N4" s="8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82">
        <v>1990</v>
      </c>
      <c r="C5" s="82"/>
      <c r="D5" s="83" t="s">
        <v>41</v>
      </c>
      <c r="E5" s="82"/>
      <c r="F5" s="87" t="s">
        <v>60</v>
      </c>
      <c r="G5" s="86"/>
      <c r="H5" s="85"/>
      <c r="I5" s="82"/>
      <c r="J5" s="82"/>
      <c r="K5" s="82"/>
      <c r="L5" s="82"/>
      <c r="M5" s="82"/>
      <c r="N5" s="8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1991</v>
      </c>
      <c r="C6" s="26" t="s">
        <v>43</v>
      </c>
      <c r="D6" s="27" t="s">
        <v>41</v>
      </c>
      <c r="E6" s="26">
        <v>22</v>
      </c>
      <c r="F6" s="26">
        <v>2</v>
      </c>
      <c r="G6" s="26">
        <v>14</v>
      </c>
      <c r="H6" s="26">
        <v>13</v>
      </c>
      <c r="I6" s="26">
        <v>86</v>
      </c>
      <c r="J6" s="26">
        <v>16</v>
      </c>
      <c r="K6" s="26">
        <v>30</v>
      </c>
      <c r="L6" s="26">
        <v>24</v>
      </c>
      <c r="M6" s="26">
        <v>16</v>
      </c>
      <c r="N6" s="28">
        <v>0.56200000000000006</v>
      </c>
      <c r="O6" s="24">
        <f>PRODUCT(I6/N6)</f>
        <v>153.02491103202846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92" t="s">
        <v>61</v>
      </c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82">
        <v>1992</v>
      </c>
      <c r="C7" s="82"/>
      <c r="D7" s="83" t="s">
        <v>41</v>
      </c>
      <c r="E7" s="82"/>
      <c r="F7" s="87" t="s">
        <v>44</v>
      </c>
      <c r="G7" s="86"/>
      <c r="H7" s="85"/>
      <c r="I7" s="82"/>
      <c r="J7" s="82"/>
      <c r="K7" s="82"/>
      <c r="L7" s="82"/>
      <c r="M7" s="82"/>
      <c r="N7" s="84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82">
        <v>1993</v>
      </c>
      <c r="C8" s="82"/>
      <c r="D8" s="83" t="s">
        <v>41</v>
      </c>
      <c r="E8" s="82"/>
      <c r="F8" s="87" t="s">
        <v>44</v>
      </c>
      <c r="G8" s="86"/>
      <c r="H8" s="85"/>
      <c r="I8" s="82"/>
      <c r="J8" s="82"/>
      <c r="K8" s="82"/>
      <c r="L8" s="82"/>
      <c r="M8" s="82"/>
      <c r="N8" s="84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82">
        <v>1994</v>
      </c>
      <c r="C9" s="82"/>
      <c r="D9" s="83" t="s">
        <v>41</v>
      </c>
      <c r="E9" s="82"/>
      <c r="F9" s="87" t="s">
        <v>44</v>
      </c>
      <c r="G9" s="86"/>
      <c r="H9" s="85"/>
      <c r="I9" s="82"/>
      <c r="J9" s="82"/>
      <c r="K9" s="82"/>
      <c r="L9" s="82"/>
      <c r="M9" s="82"/>
      <c r="N9" s="84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82">
        <v>1995</v>
      </c>
      <c r="C10" s="82"/>
      <c r="D10" s="83" t="s">
        <v>41</v>
      </c>
      <c r="E10" s="82"/>
      <c r="F10" s="87" t="s">
        <v>44</v>
      </c>
      <c r="G10" s="86"/>
      <c r="H10" s="85"/>
      <c r="I10" s="82"/>
      <c r="J10" s="82"/>
      <c r="K10" s="82"/>
      <c r="L10" s="82"/>
      <c r="M10" s="82"/>
      <c r="N10" s="84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82">
        <v>1996</v>
      </c>
      <c r="C11" s="82"/>
      <c r="D11" s="83" t="s">
        <v>41</v>
      </c>
      <c r="E11" s="82"/>
      <c r="F11" s="87" t="s">
        <v>44</v>
      </c>
      <c r="G11" s="86"/>
      <c r="H11" s="85"/>
      <c r="I11" s="82"/>
      <c r="J11" s="82"/>
      <c r="K11" s="82"/>
      <c r="L11" s="82"/>
      <c r="M11" s="82"/>
      <c r="N11" s="84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82">
        <v>1997</v>
      </c>
      <c r="C12" s="82"/>
      <c r="D12" s="83" t="s">
        <v>41</v>
      </c>
      <c r="E12" s="82"/>
      <c r="F12" s="87" t="s">
        <v>44</v>
      </c>
      <c r="G12" s="86"/>
      <c r="H12" s="85"/>
      <c r="I12" s="82"/>
      <c r="J12" s="82"/>
      <c r="K12" s="82"/>
      <c r="L12" s="82"/>
      <c r="M12" s="82"/>
      <c r="N12" s="84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82">
        <v>1998</v>
      </c>
      <c r="C13" s="82"/>
      <c r="D13" s="83" t="s">
        <v>42</v>
      </c>
      <c r="E13" s="82"/>
      <c r="F13" s="87" t="s">
        <v>44</v>
      </c>
      <c r="G13" s="86"/>
      <c r="H13" s="85"/>
      <c r="I13" s="82"/>
      <c r="J13" s="82"/>
      <c r="K13" s="82"/>
      <c r="L13" s="82"/>
      <c r="M13" s="82"/>
      <c r="N13" s="84"/>
      <c r="O13" s="24"/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6">
        <v>1999</v>
      </c>
      <c r="C14" s="26" t="s">
        <v>43</v>
      </c>
      <c r="D14" s="27" t="s">
        <v>42</v>
      </c>
      <c r="E14" s="26">
        <v>20</v>
      </c>
      <c r="F14" s="26">
        <v>0</v>
      </c>
      <c r="G14" s="26">
        <v>5</v>
      </c>
      <c r="H14" s="26">
        <v>5</v>
      </c>
      <c r="I14" s="26">
        <v>60</v>
      </c>
      <c r="J14" s="26">
        <v>10</v>
      </c>
      <c r="K14" s="26">
        <v>18</v>
      </c>
      <c r="L14" s="26">
        <v>27</v>
      </c>
      <c r="M14" s="26">
        <v>5</v>
      </c>
      <c r="N14" s="28">
        <v>0.46500000000000002</v>
      </c>
      <c r="O14" s="24">
        <f>PRODUCT(I14/N14)</f>
        <v>129.03225806451613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6">
        <v>2000</v>
      </c>
      <c r="C15" s="26"/>
      <c r="D15" s="27"/>
      <c r="E15" s="26"/>
      <c r="F15" s="26"/>
      <c r="G15" s="26"/>
      <c r="H15" s="26"/>
      <c r="I15" s="26"/>
      <c r="J15" s="26"/>
      <c r="K15" s="26"/>
      <c r="L15" s="26"/>
      <c r="M15" s="26"/>
      <c r="N15" s="28"/>
      <c r="O15" s="24"/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26">
        <v>2001</v>
      </c>
      <c r="C16" s="26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8"/>
      <c r="O16" s="24"/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88">
        <v>2002</v>
      </c>
      <c r="C17" s="88"/>
      <c r="D17" s="89" t="s">
        <v>41</v>
      </c>
      <c r="E17" s="88"/>
      <c r="F17" s="90" t="s">
        <v>47</v>
      </c>
      <c r="G17" s="88"/>
      <c r="H17" s="88"/>
      <c r="I17" s="88"/>
      <c r="J17" s="88"/>
      <c r="K17" s="88"/>
      <c r="L17" s="88"/>
      <c r="M17" s="88"/>
      <c r="N17" s="91"/>
      <c r="O17" s="24"/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1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88">
        <v>2003</v>
      </c>
      <c r="C18" s="88"/>
      <c r="D18" s="89" t="s">
        <v>41</v>
      </c>
      <c r="E18" s="88"/>
      <c r="F18" s="90" t="s">
        <v>47</v>
      </c>
      <c r="G18" s="88"/>
      <c r="H18" s="88"/>
      <c r="I18" s="88"/>
      <c r="J18" s="88"/>
      <c r="K18" s="88"/>
      <c r="L18" s="88"/>
      <c r="M18" s="88"/>
      <c r="N18" s="91"/>
      <c r="O18" s="24"/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26"/>
      <c r="AC18" s="26"/>
      <c r="AD18" s="26"/>
      <c r="AE18" s="26"/>
      <c r="AF18" s="13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88">
        <v>2004</v>
      </c>
      <c r="C19" s="88"/>
      <c r="D19" s="89" t="s">
        <v>41</v>
      </c>
      <c r="E19" s="88"/>
      <c r="F19" s="90" t="s">
        <v>47</v>
      </c>
      <c r="G19" s="88"/>
      <c r="H19" s="88"/>
      <c r="I19" s="88"/>
      <c r="J19" s="88"/>
      <c r="K19" s="88"/>
      <c r="L19" s="88"/>
      <c r="M19" s="88"/>
      <c r="N19" s="91"/>
      <c r="O19" s="24"/>
      <c r="P19" s="26"/>
      <c r="Q19" s="26"/>
      <c r="R19" s="26"/>
      <c r="S19" s="26"/>
      <c r="T19" s="26"/>
      <c r="U19" s="29"/>
      <c r="V19" s="29"/>
      <c r="W19" s="29"/>
      <c r="X19" s="29"/>
      <c r="Y19" s="29"/>
      <c r="Z19" s="26"/>
      <c r="AA19" s="26"/>
      <c r="AB19" s="26"/>
      <c r="AC19" s="26"/>
      <c r="AD19" s="26"/>
      <c r="AE19" s="26"/>
      <c r="AF19" s="13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26">
        <v>2005</v>
      </c>
      <c r="C20" s="26"/>
      <c r="D20" s="27"/>
      <c r="E20" s="26"/>
      <c r="F20" s="26"/>
      <c r="G20" s="26"/>
      <c r="H20" s="26"/>
      <c r="I20" s="26"/>
      <c r="J20" s="26"/>
      <c r="K20" s="26"/>
      <c r="L20" s="26"/>
      <c r="M20" s="26"/>
      <c r="N20" s="28"/>
      <c r="O20" s="24"/>
      <c r="P20" s="26"/>
      <c r="Q20" s="26"/>
      <c r="R20" s="26"/>
      <c r="S20" s="26"/>
      <c r="T20" s="26"/>
      <c r="U20" s="29"/>
      <c r="V20" s="29"/>
      <c r="W20" s="29"/>
      <c r="X20" s="29"/>
      <c r="Y20" s="29"/>
      <c r="Z20" s="26"/>
      <c r="AA20" s="26"/>
      <c r="AB20" s="26"/>
      <c r="AC20" s="26"/>
      <c r="AD20" s="26"/>
      <c r="AE20" s="26"/>
      <c r="AF20" s="13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26">
        <v>2006</v>
      </c>
      <c r="C21" s="26"/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28"/>
      <c r="O21" s="24"/>
      <c r="P21" s="26"/>
      <c r="Q21" s="26"/>
      <c r="R21" s="26"/>
      <c r="S21" s="26"/>
      <c r="T21" s="26"/>
      <c r="U21" s="29"/>
      <c r="V21" s="29"/>
      <c r="W21" s="29"/>
      <c r="X21" s="29"/>
      <c r="Y21" s="29"/>
      <c r="Z21" s="26"/>
      <c r="AA21" s="26"/>
      <c r="AB21" s="26"/>
      <c r="AC21" s="26"/>
      <c r="AD21" s="26"/>
      <c r="AE21" s="26"/>
      <c r="AF21" s="13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88">
        <v>2007</v>
      </c>
      <c r="C22" s="88"/>
      <c r="D22" s="89" t="s">
        <v>46</v>
      </c>
      <c r="E22" s="88"/>
      <c r="F22" s="90" t="s">
        <v>47</v>
      </c>
      <c r="G22" s="88"/>
      <c r="H22" s="88"/>
      <c r="I22" s="88"/>
      <c r="J22" s="88"/>
      <c r="K22" s="88"/>
      <c r="L22" s="88"/>
      <c r="M22" s="88"/>
      <c r="N22" s="91"/>
      <c r="O22" s="24"/>
      <c r="P22" s="26"/>
      <c r="Q22" s="26"/>
      <c r="R22" s="26"/>
      <c r="S22" s="26"/>
      <c r="T22" s="26"/>
      <c r="U22" s="29"/>
      <c r="V22" s="29"/>
      <c r="W22" s="29"/>
      <c r="X22" s="29"/>
      <c r="Y22" s="29"/>
      <c r="Z22" s="26"/>
      <c r="AA22" s="26"/>
      <c r="AB22" s="26"/>
      <c r="AC22" s="26"/>
      <c r="AD22" s="26"/>
      <c r="AE22" s="26"/>
      <c r="AF22" s="13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82">
        <v>2008</v>
      </c>
      <c r="C23" s="82"/>
      <c r="D23" s="83" t="s">
        <v>46</v>
      </c>
      <c r="E23" s="82"/>
      <c r="F23" s="87" t="s">
        <v>44</v>
      </c>
      <c r="G23" s="86"/>
      <c r="H23" s="85"/>
      <c r="I23" s="82"/>
      <c r="J23" s="82"/>
      <c r="K23" s="82"/>
      <c r="L23" s="82"/>
      <c r="M23" s="82"/>
      <c r="N23" s="84"/>
      <c r="O23" s="24"/>
      <c r="P23" s="26"/>
      <c r="Q23" s="26"/>
      <c r="R23" s="26"/>
      <c r="S23" s="26"/>
      <c r="T23" s="26"/>
      <c r="U23" s="29"/>
      <c r="V23" s="29"/>
      <c r="W23" s="29"/>
      <c r="X23" s="29"/>
      <c r="Y23" s="29"/>
      <c r="Z23" s="26"/>
      <c r="AA23" s="26"/>
      <c r="AB23" s="26"/>
      <c r="AC23" s="26"/>
      <c r="AD23" s="26"/>
      <c r="AE23" s="26"/>
      <c r="AF23" s="13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82">
        <v>2009</v>
      </c>
      <c r="C24" s="82"/>
      <c r="D24" s="83" t="s">
        <v>46</v>
      </c>
      <c r="E24" s="82"/>
      <c r="F24" s="87" t="s">
        <v>44</v>
      </c>
      <c r="G24" s="86"/>
      <c r="H24" s="85"/>
      <c r="I24" s="82"/>
      <c r="J24" s="82"/>
      <c r="K24" s="82"/>
      <c r="L24" s="82"/>
      <c r="M24" s="82"/>
      <c r="N24" s="84"/>
      <c r="O24" s="24"/>
      <c r="P24" s="26"/>
      <c r="Q24" s="26"/>
      <c r="R24" s="26"/>
      <c r="S24" s="26"/>
      <c r="T24" s="26"/>
      <c r="U24" s="29"/>
      <c r="V24" s="29"/>
      <c r="W24" s="29"/>
      <c r="X24" s="29"/>
      <c r="Y24" s="29"/>
      <c r="Z24" s="26"/>
      <c r="AA24" s="26"/>
      <c r="AB24" s="26"/>
      <c r="AC24" s="26"/>
      <c r="AD24" s="26"/>
      <c r="AE24" s="26"/>
      <c r="AF24" s="13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82">
        <v>2010</v>
      </c>
      <c r="C25" s="82"/>
      <c r="D25" s="83" t="s">
        <v>46</v>
      </c>
      <c r="E25" s="82"/>
      <c r="F25" s="87" t="s">
        <v>44</v>
      </c>
      <c r="G25" s="86"/>
      <c r="H25" s="85"/>
      <c r="I25" s="82"/>
      <c r="J25" s="82"/>
      <c r="K25" s="82"/>
      <c r="L25" s="82"/>
      <c r="M25" s="82"/>
      <c r="N25" s="84"/>
      <c r="O25" s="24"/>
      <c r="P25" s="26"/>
      <c r="Q25" s="26"/>
      <c r="R25" s="26"/>
      <c r="S25" s="26"/>
      <c r="T25" s="26"/>
      <c r="U25" s="29"/>
      <c r="V25" s="29"/>
      <c r="W25" s="29"/>
      <c r="X25" s="29"/>
      <c r="Y25" s="29"/>
      <c r="Z25" s="26"/>
      <c r="AA25" s="26"/>
      <c r="AB25" s="26"/>
      <c r="AC25" s="26"/>
      <c r="AD25" s="26"/>
      <c r="AE25" s="26"/>
      <c r="AF25" s="13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88">
        <v>2011</v>
      </c>
      <c r="C26" s="88"/>
      <c r="D26" s="89" t="s">
        <v>46</v>
      </c>
      <c r="E26" s="88"/>
      <c r="F26" s="90" t="s">
        <v>47</v>
      </c>
      <c r="G26" s="88"/>
      <c r="H26" s="88"/>
      <c r="I26" s="88"/>
      <c r="J26" s="88"/>
      <c r="K26" s="88"/>
      <c r="L26" s="88"/>
      <c r="M26" s="88"/>
      <c r="N26" s="91"/>
      <c r="O26" s="24"/>
      <c r="P26" s="26"/>
      <c r="Q26" s="26"/>
      <c r="R26" s="26"/>
      <c r="S26" s="26"/>
      <c r="T26" s="26"/>
      <c r="U26" s="29"/>
      <c r="V26" s="29"/>
      <c r="W26" s="29"/>
      <c r="X26" s="29"/>
      <c r="Y26" s="29"/>
      <c r="Z26" s="26"/>
      <c r="AA26" s="26"/>
      <c r="AB26" s="26"/>
      <c r="AC26" s="26"/>
      <c r="AD26" s="26"/>
      <c r="AE26" s="26"/>
      <c r="AF26" s="13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82">
        <v>2011</v>
      </c>
      <c r="C27" s="82"/>
      <c r="D27" s="83" t="s">
        <v>46</v>
      </c>
      <c r="E27" s="82"/>
      <c r="F27" s="87" t="s">
        <v>44</v>
      </c>
      <c r="G27" s="86"/>
      <c r="H27" s="85"/>
      <c r="I27" s="82"/>
      <c r="J27" s="82"/>
      <c r="K27" s="82"/>
      <c r="L27" s="82"/>
      <c r="M27" s="82"/>
      <c r="N27" s="84"/>
      <c r="O27" s="24"/>
      <c r="P27" s="26"/>
      <c r="Q27" s="26"/>
      <c r="R27" s="26"/>
      <c r="S27" s="26"/>
      <c r="T27" s="26"/>
      <c r="U27" s="29"/>
      <c r="V27" s="29"/>
      <c r="W27" s="29"/>
      <c r="X27" s="29"/>
      <c r="Y27" s="29"/>
      <c r="Z27" s="26"/>
      <c r="AA27" s="26"/>
      <c r="AB27" s="26"/>
      <c r="AC27" s="26"/>
      <c r="AD27" s="26"/>
      <c r="AE27" s="26"/>
      <c r="AF27" s="13"/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88">
        <v>2012</v>
      </c>
      <c r="C28" s="88"/>
      <c r="D28" s="89" t="s">
        <v>46</v>
      </c>
      <c r="E28" s="88"/>
      <c r="F28" s="90" t="s">
        <v>47</v>
      </c>
      <c r="G28" s="88"/>
      <c r="H28" s="88"/>
      <c r="I28" s="88"/>
      <c r="J28" s="88"/>
      <c r="K28" s="88"/>
      <c r="L28" s="88"/>
      <c r="M28" s="88"/>
      <c r="N28" s="91"/>
      <c r="O28" s="24"/>
      <c r="P28" s="26"/>
      <c r="Q28" s="26"/>
      <c r="R28" s="26"/>
      <c r="S28" s="26"/>
      <c r="T28" s="26"/>
      <c r="U28" s="29"/>
      <c r="V28" s="29"/>
      <c r="W28" s="29"/>
      <c r="X28" s="29"/>
      <c r="Y28" s="29"/>
      <c r="Z28" s="26"/>
      <c r="AA28" s="26"/>
      <c r="AB28" s="26"/>
      <c r="AC28" s="26"/>
      <c r="AD28" s="26"/>
      <c r="AE28" s="26"/>
      <c r="AF28" s="13"/>
      <c r="AG28" s="23"/>
      <c r="AH28" s="8"/>
      <c r="AI28" s="8"/>
      <c r="AJ28" s="8"/>
      <c r="AK28" s="8"/>
      <c r="AL28" s="8"/>
    </row>
    <row r="29" spans="1:38" ht="15" customHeight="1" x14ac:dyDescent="0.2">
      <c r="A29" s="1"/>
      <c r="B29" s="16" t="s">
        <v>9</v>
      </c>
      <c r="C29" s="17"/>
      <c r="D29" s="15"/>
      <c r="E29" s="18">
        <f t="shared" ref="E29:M29" si="0">SUM(E4:E28)</f>
        <v>42</v>
      </c>
      <c r="F29" s="18">
        <f t="shared" si="0"/>
        <v>2</v>
      </c>
      <c r="G29" s="18">
        <f t="shared" si="0"/>
        <v>19</v>
      </c>
      <c r="H29" s="18">
        <f t="shared" si="0"/>
        <v>18</v>
      </c>
      <c r="I29" s="18">
        <f t="shared" si="0"/>
        <v>146</v>
      </c>
      <c r="J29" s="18">
        <f t="shared" si="0"/>
        <v>26</v>
      </c>
      <c r="K29" s="18">
        <f t="shared" si="0"/>
        <v>48</v>
      </c>
      <c r="L29" s="18">
        <f t="shared" si="0"/>
        <v>51</v>
      </c>
      <c r="M29" s="18">
        <f t="shared" si="0"/>
        <v>21</v>
      </c>
      <c r="N29" s="30">
        <f>PRODUCT(I29/O29)</f>
        <v>0.51762555962555956</v>
      </c>
      <c r="O29" s="31">
        <f>SUM(O4:O28)</f>
        <v>282.05716909654461</v>
      </c>
      <c r="P29" s="18">
        <f t="shared" ref="P29:AE29" si="1">SUM(P4:P28)</f>
        <v>0</v>
      </c>
      <c r="Q29" s="18">
        <f t="shared" si="1"/>
        <v>0</v>
      </c>
      <c r="R29" s="18">
        <f t="shared" si="1"/>
        <v>0</v>
      </c>
      <c r="S29" s="18">
        <f t="shared" si="1"/>
        <v>0</v>
      </c>
      <c r="T29" s="18">
        <f t="shared" si="1"/>
        <v>0</v>
      </c>
      <c r="U29" s="18">
        <f t="shared" si="1"/>
        <v>0</v>
      </c>
      <c r="V29" s="18">
        <f t="shared" si="1"/>
        <v>0</v>
      </c>
      <c r="W29" s="18">
        <f t="shared" si="1"/>
        <v>0</v>
      </c>
      <c r="X29" s="18">
        <f t="shared" si="1"/>
        <v>0</v>
      </c>
      <c r="Y29" s="18">
        <f t="shared" si="1"/>
        <v>0</v>
      </c>
      <c r="Z29" s="18">
        <f t="shared" si="1"/>
        <v>0</v>
      </c>
      <c r="AA29" s="18">
        <f t="shared" si="1"/>
        <v>0</v>
      </c>
      <c r="AB29" s="18">
        <f t="shared" si="1"/>
        <v>0</v>
      </c>
      <c r="AC29" s="18">
        <f t="shared" si="1"/>
        <v>0</v>
      </c>
      <c r="AD29" s="18">
        <f t="shared" si="1"/>
        <v>0</v>
      </c>
      <c r="AE29" s="18">
        <f t="shared" si="1"/>
        <v>0</v>
      </c>
      <c r="AF29" s="13"/>
      <c r="AG29" s="23"/>
      <c r="AH29" s="8"/>
      <c r="AI29" s="8"/>
      <c r="AJ29" s="8"/>
      <c r="AK29" s="8"/>
      <c r="AL29" s="8"/>
    </row>
    <row r="30" spans="1:38" ht="15" customHeight="1" x14ac:dyDescent="0.2">
      <c r="A30" s="1"/>
      <c r="B30" s="27" t="s">
        <v>2</v>
      </c>
      <c r="C30" s="32"/>
      <c r="D30" s="33">
        <f>SUM(F29:H29)+((I29-F29-G29)/3)+(E29/3)+(Z29*25)+(AA29*25)+(AB29*10)+(AC29*25)+(AD29*20)+(AE29*15)</f>
        <v>94.666666666666657</v>
      </c>
      <c r="E30" s="1"/>
      <c r="F30" s="1"/>
      <c r="G30" s="1"/>
      <c r="H30" s="1"/>
      <c r="I30" s="1"/>
      <c r="J30" s="1"/>
      <c r="K30" s="1"/>
      <c r="L30" s="1"/>
      <c r="M30" s="1"/>
      <c r="N30" s="3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24"/>
      <c r="AC30" s="1"/>
      <c r="AD30" s="35"/>
      <c r="AE30" s="1"/>
      <c r="AF30" s="1"/>
      <c r="AG30" s="23"/>
      <c r="AH30" s="8"/>
      <c r="AI30" s="8"/>
      <c r="AJ30" s="8"/>
      <c r="AK30" s="8"/>
      <c r="AL30" s="8"/>
    </row>
    <row r="31" spans="1:38" s="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36"/>
      <c r="P31" s="1"/>
      <c r="Q31" s="37"/>
      <c r="R31" s="1"/>
      <c r="S31" s="1"/>
      <c r="T31" s="1"/>
      <c r="U31" s="1"/>
      <c r="V31" s="1"/>
      <c r="W31" s="1"/>
      <c r="X31" s="1"/>
      <c r="Y31" s="1"/>
      <c r="Z31" s="1"/>
      <c r="AA31" s="1"/>
      <c r="AB31" s="24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22" t="s">
        <v>16</v>
      </c>
      <c r="C32" s="39"/>
      <c r="D32" s="39"/>
      <c r="E32" s="18" t="s">
        <v>4</v>
      </c>
      <c r="F32" s="18" t="s">
        <v>13</v>
      </c>
      <c r="G32" s="15" t="s">
        <v>14</v>
      </c>
      <c r="H32" s="18" t="s">
        <v>15</v>
      </c>
      <c r="I32" s="18" t="s">
        <v>3</v>
      </c>
      <c r="J32" s="1"/>
      <c r="K32" s="18" t="s">
        <v>25</v>
      </c>
      <c r="L32" s="18" t="s">
        <v>26</v>
      </c>
      <c r="M32" s="18" t="s">
        <v>27</v>
      </c>
      <c r="N32" s="30" t="s">
        <v>38</v>
      </c>
      <c r="O32" s="24"/>
      <c r="P32" s="40" t="s">
        <v>33</v>
      </c>
      <c r="Q32" s="12"/>
      <c r="R32" s="12"/>
      <c r="S32" s="12"/>
      <c r="T32" s="41"/>
      <c r="U32" s="41"/>
      <c r="V32" s="41"/>
      <c r="W32" s="41"/>
      <c r="X32" s="41"/>
      <c r="Y32" s="12"/>
      <c r="Z32" s="12"/>
      <c r="AA32" s="12"/>
      <c r="AB32" s="11"/>
      <c r="AC32" s="12"/>
      <c r="AD32" s="12"/>
      <c r="AE32" s="12"/>
      <c r="AF32" s="42"/>
      <c r="AG32" s="23"/>
      <c r="AH32" s="8"/>
      <c r="AI32" s="8"/>
      <c r="AJ32" s="8"/>
      <c r="AK32" s="8"/>
      <c r="AL32" s="8"/>
    </row>
    <row r="33" spans="1:38" ht="15" customHeight="1" x14ac:dyDescent="0.2">
      <c r="A33" s="1"/>
      <c r="B33" s="40" t="s">
        <v>17</v>
      </c>
      <c r="C33" s="12"/>
      <c r="D33" s="43"/>
      <c r="E33" s="26">
        <f>PRODUCT(E29)</f>
        <v>42</v>
      </c>
      <c r="F33" s="26">
        <f>PRODUCT(F29)</f>
        <v>2</v>
      </c>
      <c r="G33" s="26">
        <f>PRODUCT(G29)</f>
        <v>19</v>
      </c>
      <c r="H33" s="26">
        <f>PRODUCT(H29)</f>
        <v>18</v>
      </c>
      <c r="I33" s="26">
        <f>PRODUCT(I29)</f>
        <v>146</v>
      </c>
      <c r="J33" s="1"/>
      <c r="K33" s="44">
        <f>PRODUCT((F33+G33)/E33)</f>
        <v>0.5</v>
      </c>
      <c r="L33" s="44">
        <f>PRODUCT(H33/E33)</f>
        <v>0.42857142857142855</v>
      </c>
      <c r="M33" s="44">
        <f>PRODUCT(I33/E33)</f>
        <v>3.4761904761904763</v>
      </c>
      <c r="N33" s="28">
        <f>PRODUCT(N29)</f>
        <v>0.51762555962555956</v>
      </c>
      <c r="O33" s="24">
        <f>PRODUCT(O29)</f>
        <v>282.05716909654461</v>
      </c>
      <c r="P33" s="45" t="s">
        <v>34</v>
      </c>
      <c r="Q33" s="46"/>
      <c r="R33" s="46"/>
      <c r="S33" s="47" t="s">
        <v>51</v>
      </c>
      <c r="T33" s="47"/>
      <c r="U33" s="47"/>
      <c r="V33" s="47"/>
      <c r="W33" s="47"/>
      <c r="X33" s="47"/>
      <c r="Y33" s="47"/>
      <c r="Z33" s="47"/>
      <c r="AA33" s="47"/>
      <c r="AB33" s="48"/>
      <c r="AC33" s="47"/>
      <c r="AD33" s="49" t="s">
        <v>39</v>
      </c>
      <c r="AE33" s="49"/>
      <c r="AF33" s="50" t="s">
        <v>52</v>
      </c>
      <c r="AG33" s="23"/>
      <c r="AH33" s="8"/>
      <c r="AI33" s="8"/>
      <c r="AJ33" s="8"/>
      <c r="AK33" s="8"/>
      <c r="AL33" s="8"/>
    </row>
    <row r="34" spans="1:38" ht="15" customHeight="1" x14ac:dyDescent="0.2">
      <c r="A34" s="1"/>
      <c r="B34" s="51" t="s">
        <v>18</v>
      </c>
      <c r="C34" s="52"/>
      <c r="D34" s="53"/>
      <c r="E34" s="26"/>
      <c r="F34" s="26"/>
      <c r="G34" s="26"/>
      <c r="H34" s="26"/>
      <c r="I34" s="26"/>
      <c r="J34" s="1"/>
      <c r="K34" s="44"/>
      <c r="L34" s="44"/>
      <c r="M34" s="44"/>
      <c r="N34" s="28"/>
      <c r="O34" s="54">
        <v>0</v>
      </c>
      <c r="P34" s="55" t="s">
        <v>35</v>
      </c>
      <c r="Q34" s="56"/>
      <c r="R34" s="56"/>
      <c r="S34" s="57" t="s">
        <v>51</v>
      </c>
      <c r="T34" s="57"/>
      <c r="U34" s="57"/>
      <c r="V34" s="57"/>
      <c r="W34" s="57"/>
      <c r="X34" s="57"/>
      <c r="Y34" s="57"/>
      <c r="Z34" s="57"/>
      <c r="AA34" s="57"/>
      <c r="AB34" s="58"/>
      <c r="AC34" s="57"/>
      <c r="AD34" s="59" t="s">
        <v>39</v>
      </c>
      <c r="AE34" s="59"/>
      <c r="AF34" s="60" t="s">
        <v>52</v>
      </c>
      <c r="AG34" s="23"/>
      <c r="AH34" s="8"/>
      <c r="AI34" s="8"/>
      <c r="AJ34" s="8"/>
      <c r="AK34" s="8"/>
      <c r="AL34" s="8"/>
    </row>
    <row r="35" spans="1:38" ht="15" customHeight="1" x14ac:dyDescent="0.2">
      <c r="A35" s="1"/>
      <c r="B35" s="61" t="s">
        <v>19</v>
      </c>
      <c r="C35" s="62"/>
      <c r="D35" s="63"/>
      <c r="E35" s="29"/>
      <c r="F35" s="29"/>
      <c r="G35" s="29"/>
      <c r="H35" s="29"/>
      <c r="I35" s="29"/>
      <c r="J35" s="1"/>
      <c r="K35" s="64"/>
      <c r="L35" s="64"/>
      <c r="M35" s="64"/>
      <c r="N35" s="65"/>
      <c r="O35" s="24">
        <v>0</v>
      </c>
      <c r="P35" s="55" t="s">
        <v>36</v>
      </c>
      <c r="Q35" s="56"/>
      <c r="R35" s="56"/>
      <c r="S35" s="57" t="s">
        <v>54</v>
      </c>
      <c r="T35" s="57"/>
      <c r="U35" s="57"/>
      <c r="V35" s="57"/>
      <c r="W35" s="57"/>
      <c r="X35" s="57"/>
      <c r="Y35" s="57"/>
      <c r="Z35" s="57"/>
      <c r="AA35" s="57"/>
      <c r="AB35" s="58"/>
      <c r="AC35" s="57"/>
      <c r="AD35" s="59" t="s">
        <v>53</v>
      </c>
      <c r="AE35" s="59"/>
      <c r="AF35" s="60" t="s">
        <v>55</v>
      </c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66" t="s">
        <v>20</v>
      </c>
      <c r="C36" s="67"/>
      <c r="D36" s="68"/>
      <c r="E36" s="18">
        <f>SUM(E33:E35)</f>
        <v>42</v>
      </c>
      <c r="F36" s="18">
        <f>SUM(F33:F35)</f>
        <v>2</v>
      </c>
      <c r="G36" s="18">
        <f>SUM(G33:G35)</f>
        <v>19</v>
      </c>
      <c r="H36" s="18">
        <f>SUM(H33:H35)</f>
        <v>18</v>
      </c>
      <c r="I36" s="18">
        <f>SUM(I33:I35)</f>
        <v>146</v>
      </c>
      <c r="J36" s="1"/>
      <c r="K36" s="69">
        <f>PRODUCT((F36+G36)/E36)</f>
        <v>0.5</v>
      </c>
      <c r="L36" s="69">
        <f>PRODUCT(H36/E36)</f>
        <v>0.42857142857142855</v>
      </c>
      <c r="M36" s="69">
        <f>PRODUCT(I36/E36)</f>
        <v>3.4761904761904763</v>
      </c>
      <c r="N36" s="30">
        <f>PRODUCT(I36/O36)</f>
        <v>0.51762555962555956</v>
      </c>
      <c r="O36" s="24">
        <f>SUM(O33:O35)</f>
        <v>282.05716909654461</v>
      </c>
      <c r="P36" s="70" t="s">
        <v>37</v>
      </c>
      <c r="Q36" s="71"/>
      <c r="R36" s="71"/>
      <c r="S36" s="72" t="s">
        <v>57</v>
      </c>
      <c r="T36" s="72"/>
      <c r="U36" s="72"/>
      <c r="V36" s="72"/>
      <c r="W36" s="72"/>
      <c r="X36" s="72"/>
      <c r="Y36" s="72"/>
      <c r="Z36" s="72"/>
      <c r="AA36" s="72"/>
      <c r="AB36" s="73"/>
      <c r="AC36" s="72"/>
      <c r="AD36" s="74" t="s">
        <v>56</v>
      </c>
      <c r="AE36" s="74"/>
      <c r="AF36" s="75" t="s">
        <v>58</v>
      </c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35"/>
      <c r="C37" s="35"/>
      <c r="D37" s="35"/>
      <c r="E37" s="35"/>
      <c r="F37" s="35"/>
      <c r="G37" s="35"/>
      <c r="H37" s="35"/>
      <c r="I37" s="35"/>
      <c r="J37" s="1"/>
      <c r="K37" s="35"/>
      <c r="L37" s="35"/>
      <c r="M37" s="35"/>
      <c r="N37" s="34"/>
      <c r="O37" s="24"/>
      <c r="P37" s="1"/>
      <c r="Q37" s="37"/>
      <c r="R37" s="1"/>
      <c r="S37" s="1"/>
      <c r="T37" s="24"/>
      <c r="U37" s="24"/>
      <c r="V37" s="76"/>
      <c r="W37" s="1"/>
      <c r="X37" s="1"/>
      <c r="Y37" s="1"/>
      <c r="Z37" s="1"/>
      <c r="AA37" s="1"/>
      <c r="AB37" s="24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 t="s">
        <v>40</v>
      </c>
      <c r="C38" s="1"/>
      <c r="D38" s="1" t="s">
        <v>48</v>
      </c>
      <c r="E38" s="1"/>
      <c r="F38" s="24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76"/>
      <c r="W38" s="1"/>
      <c r="X38" s="1"/>
      <c r="Y38" s="1"/>
      <c r="Z38" s="1"/>
      <c r="AA38" s="1"/>
      <c r="AB38" s="24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 t="s">
        <v>49</v>
      </c>
      <c r="E39" s="1"/>
      <c r="F39" s="24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76"/>
      <c r="W39" s="1"/>
      <c r="X39" s="1"/>
      <c r="Y39" s="1"/>
      <c r="Z39" s="1"/>
      <c r="AA39" s="1"/>
      <c r="AB39" s="24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 t="s">
        <v>50</v>
      </c>
      <c r="E40" s="1"/>
      <c r="F40" s="24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76"/>
      <c r="W40" s="1"/>
      <c r="X40" s="1"/>
      <c r="Y40" s="1"/>
      <c r="Z40" s="1"/>
      <c r="AA40" s="1"/>
      <c r="AB40" s="24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76"/>
      <c r="W41" s="1"/>
      <c r="X41" s="1"/>
      <c r="Y41" s="1"/>
      <c r="Z41" s="1"/>
      <c r="AA41" s="1"/>
      <c r="AB41" s="24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76"/>
      <c r="W42" s="1"/>
      <c r="X42" s="1"/>
      <c r="Y42" s="1"/>
      <c r="Z42" s="1"/>
      <c r="AA42" s="1"/>
      <c r="AB42" s="24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s="78" customFormat="1" ht="15" customHeight="1" x14ac:dyDescent="0.25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7"/>
      <c r="N43" s="77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s="7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6"/>
      <c r="W44" s="1"/>
      <c r="X44" s="1"/>
      <c r="Y44" s="1"/>
      <c r="Z44" s="1"/>
      <c r="AA44" s="1"/>
      <c r="AB44" s="24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s="7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6"/>
      <c r="W45" s="1"/>
      <c r="X45" s="24"/>
      <c r="Y45" s="24"/>
      <c r="Z45" s="24"/>
      <c r="AA45" s="24"/>
      <c r="AB45" s="24"/>
      <c r="AC45" s="24"/>
      <c r="AD45" s="24"/>
      <c r="AE45" s="24"/>
      <c r="AF45" s="24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6"/>
      <c r="W46" s="1"/>
      <c r="X46" s="24"/>
      <c r="Y46" s="24"/>
      <c r="Z46" s="24"/>
      <c r="AA46" s="24"/>
      <c r="AB46" s="24"/>
      <c r="AC46" s="24"/>
      <c r="AD46" s="24"/>
      <c r="AE46" s="24"/>
      <c r="AF46" s="24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6"/>
      <c r="W47" s="1"/>
      <c r="X47" s="24"/>
      <c r="Y47" s="24"/>
      <c r="Z47" s="24"/>
      <c r="AA47" s="24"/>
      <c r="AB47" s="24"/>
      <c r="AC47" s="24"/>
      <c r="AD47" s="24"/>
      <c r="AE47" s="24"/>
      <c r="AF47" s="24"/>
      <c r="AG47" s="8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1"/>
      <c r="Q48" s="37"/>
      <c r="R48" s="1"/>
      <c r="S48" s="1"/>
      <c r="T48" s="24"/>
      <c r="U48" s="24"/>
      <c r="V48" s="76"/>
      <c r="W48" s="1"/>
      <c r="X48" s="1"/>
      <c r="Y48" s="1"/>
      <c r="Z48" s="1"/>
      <c r="AA48" s="1"/>
      <c r="AB48" s="24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7"/>
      <c r="N49" s="34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38"/>
      <c r="AG49" s="8"/>
      <c r="AH49" s="8"/>
      <c r="AI49" s="8"/>
      <c r="AJ49" s="8"/>
      <c r="AK49" s="8"/>
      <c r="AL49" s="8"/>
    </row>
    <row r="50" spans="1:38" s="7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7"/>
      <c r="R50" s="1"/>
      <c r="S50" s="1"/>
      <c r="T50" s="24"/>
      <c r="U50" s="24"/>
      <c r="V50" s="76"/>
      <c r="W50" s="1"/>
      <c r="X50" s="1"/>
      <c r="Y50" s="1"/>
      <c r="Z50" s="1"/>
      <c r="AA50" s="1"/>
      <c r="AB50" s="24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s="7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7"/>
      <c r="R51" s="1"/>
      <c r="S51" s="1"/>
      <c r="T51" s="24"/>
      <c r="U51" s="24"/>
      <c r="V51" s="76"/>
      <c r="W51" s="1"/>
      <c r="X51" s="1"/>
      <c r="Y51" s="1"/>
      <c r="Z51" s="1"/>
      <c r="AA51" s="1"/>
      <c r="AB51" s="24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s="7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7"/>
      <c r="R52" s="1"/>
      <c r="S52" s="1"/>
      <c r="T52" s="24"/>
      <c r="U52" s="24"/>
      <c r="V52" s="76"/>
      <c r="W52" s="1"/>
      <c r="X52" s="1"/>
      <c r="Y52" s="1"/>
      <c r="Z52" s="1"/>
      <c r="AA52" s="1"/>
      <c r="AB52" s="24"/>
      <c r="AC52" s="1"/>
      <c r="AD52" s="1"/>
      <c r="AE52" s="1"/>
      <c r="AF52" s="38"/>
      <c r="AG52" s="23"/>
      <c r="AH52" s="8"/>
      <c r="AI52" s="8"/>
      <c r="AJ52" s="8"/>
      <c r="AK52" s="8"/>
      <c r="AL52" s="8"/>
    </row>
    <row r="53" spans="1:38" s="7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7"/>
      <c r="R53" s="1"/>
      <c r="S53" s="1"/>
      <c r="T53" s="24"/>
      <c r="U53" s="24"/>
      <c r="V53" s="76"/>
      <c r="W53" s="1"/>
      <c r="X53" s="1"/>
      <c r="Y53" s="1"/>
      <c r="Z53" s="1"/>
      <c r="AA53" s="1"/>
      <c r="AB53" s="24"/>
      <c r="AC53" s="1"/>
      <c r="AD53" s="1"/>
      <c r="AE53" s="1"/>
      <c r="AF53" s="38"/>
      <c r="AG53" s="23"/>
      <c r="AH53" s="8"/>
      <c r="AI53" s="8"/>
      <c r="AJ53" s="8"/>
      <c r="AK53" s="8"/>
      <c r="AL53" s="8"/>
    </row>
    <row r="54" spans="1:38" s="7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7"/>
      <c r="R54" s="1"/>
      <c r="S54" s="1"/>
      <c r="T54" s="24"/>
      <c r="U54" s="24"/>
      <c r="V54" s="76"/>
      <c r="W54" s="1"/>
      <c r="X54" s="1"/>
      <c r="Y54" s="1"/>
      <c r="Z54" s="1"/>
      <c r="AA54" s="1"/>
      <c r="AB54" s="24"/>
      <c r="AC54" s="1"/>
      <c r="AD54" s="1"/>
      <c r="AE54" s="1"/>
      <c r="AF54" s="38"/>
      <c r="AG54" s="23"/>
      <c r="AH54" s="8"/>
      <c r="AI54" s="8"/>
      <c r="AJ54" s="8"/>
      <c r="AK54" s="8"/>
      <c r="AL54" s="8"/>
    </row>
    <row r="55" spans="1:38" s="7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7"/>
      <c r="R55" s="1"/>
      <c r="S55" s="1"/>
      <c r="T55" s="24"/>
      <c r="U55" s="24"/>
      <c r="V55" s="76"/>
      <c r="W55" s="1"/>
      <c r="X55" s="1"/>
      <c r="Y55" s="1"/>
      <c r="Z55" s="1"/>
      <c r="AA55" s="1"/>
      <c r="AB55" s="24"/>
      <c r="AC55" s="1"/>
      <c r="AD55" s="1"/>
      <c r="AE55" s="1"/>
      <c r="AF55" s="38"/>
      <c r="AG55" s="23"/>
      <c r="AH55" s="8"/>
      <c r="AI55" s="8"/>
      <c r="AJ55" s="8"/>
      <c r="AK55" s="8"/>
      <c r="AL55" s="8"/>
    </row>
    <row r="56" spans="1:38" s="7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7"/>
      <c r="R56" s="1"/>
      <c r="S56" s="1"/>
      <c r="T56" s="24"/>
      <c r="U56" s="24"/>
      <c r="V56" s="76"/>
      <c r="W56" s="1"/>
      <c r="X56" s="1"/>
      <c r="Y56" s="1"/>
      <c r="Z56" s="1"/>
      <c r="AA56" s="1"/>
      <c r="AB56" s="24"/>
      <c r="AC56" s="1"/>
      <c r="AD56" s="1"/>
      <c r="AE56" s="1"/>
      <c r="AF56" s="38"/>
      <c r="AG56" s="23"/>
      <c r="AH56" s="8"/>
      <c r="AI56" s="8"/>
      <c r="AJ56" s="8"/>
      <c r="AK56" s="8"/>
      <c r="AL56" s="8"/>
    </row>
    <row r="57" spans="1:38" s="7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7"/>
      <c r="R57" s="1"/>
      <c r="S57" s="1"/>
      <c r="T57" s="24"/>
      <c r="U57" s="24"/>
      <c r="V57" s="76"/>
      <c r="W57" s="1"/>
      <c r="X57" s="1"/>
      <c r="Y57" s="1"/>
      <c r="Z57" s="1"/>
      <c r="AA57" s="1"/>
      <c r="AB57" s="24"/>
      <c r="AC57" s="1"/>
      <c r="AD57" s="1"/>
      <c r="AE57" s="1"/>
      <c r="AF57" s="38"/>
      <c r="AG57" s="23"/>
      <c r="AH57" s="8"/>
      <c r="AI57" s="8"/>
      <c r="AJ57" s="8"/>
      <c r="AK57" s="8"/>
      <c r="AL57" s="8"/>
    </row>
    <row r="58" spans="1:38" s="7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7"/>
      <c r="R58" s="1"/>
      <c r="S58" s="1"/>
      <c r="T58" s="24"/>
      <c r="U58" s="24"/>
      <c r="V58" s="76"/>
      <c r="W58" s="1"/>
      <c r="X58" s="1"/>
      <c r="Y58" s="1"/>
      <c r="Z58" s="1"/>
      <c r="AA58" s="1"/>
      <c r="AB58" s="24"/>
      <c r="AC58" s="1"/>
      <c r="AD58" s="1"/>
      <c r="AE58" s="1"/>
      <c r="AF58" s="38"/>
      <c r="AG58" s="23"/>
      <c r="AH58" s="8"/>
      <c r="AI58" s="8"/>
      <c r="AJ58" s="8"/>
      <c r="AK58" s="8"/>
      <c r="AL58" s="8"/>
    </row>
    <row r="59" spans="1:38" s="7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7"/>
      <c r="R59" s="1"/>
      <c r="S59" s="1"/>
      <c r="T59" s="24"/>
      <c r="U59" s="24"/>
      <c r="V59" s="76"/>
      <c r="W59" s="1"/>
      <c r="X59" s="1"/>
      <c r="Y59" s="1"/>
      <c r="Z59" s="1"/>
      <c r="AA59" s="1"/>
      <c r="AB59" s="24"/>
      <c r="AC59" s="1"/>
      <c r="AD59" s="1"/>
      <c r="AE59" s="1"/>
      <c r="AF59" s="38"/>
      <c r="AG59" s="23"/>
      <c r="AH59" s="8"/>
      <c r="AI59" s="8"/>
      <c r="AJ59" s="8"/>
      <c r="AK59" s="8"/>
      <c r="AL59" s="8"/>
    </row>
    <row r="60" spans="1:38" s="7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7"/>
      <c r="R60" s="1"/>
      <c r="S60" s="1"/>
      <c r="T60" s="24"/>
      <c r="U60" s="24"/>
      <c r="V60" s="76"/>
      <c r="W60" s="1"/>
      <c r="X60" s="1"/>
      <c r="Y60" s="1"/>
      <c r="Z60" s="1"/>
      <c r="AA60" s="1"/>
      <c r="AB60" s="24"/>
      <c r="AC60" s="1"/>
      <c r="AD60" s="1"/>
      <c r="AE60" s="1"/>
      <c r="AF60" s="38"/>
      <c r="AG60" s="23"/>
      <c r="AH60" s="8"/>
      <c r="AI60" s="8"/>
      <c r="AJ60" s="8"/>
      <c r="AK60" s="8"/>
      <c r="AL60" s="8"/>
    </row>
    <row r="61" spans="1:38" s="7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7"/>
      <c r="R61" s="1"/>
      <c r="S61" s="1"/>
      <c r="T61" s="24"/>
      <c r="U61" s="24"/>
      <c r="V61" s="76"/>
      <c r="W61" s="1"/>
      <c r="X61" s="1"/>
      <c r="Y61" s="1"/>
      <c r="Z61" s="1"/>
      <c r="AA61" s="1"/>
      <c r="AB61" s="24"/>
      <c r="AC61" s="1"/>
      <c r="AD61" s="1"/>
      <c r="AE61" s="1"/>
      <c r="AF61" s="38"/>
      <c r="AG61" s="23"/>
      <c r="AH61" s="8"/>
      <c r="AI61" s="8"/>
      <c r="AJ61" s="8"/>
      <c r="AK61" s="8"/>
      <c r="AL61" s="8"/>
    </row>
    <row r="62" spans="1:38" s="7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7"/>
      <c r="R62" s="1"/>
      <c r="S62" s="1"/>
      <c r="T62" s="24"/>
      <c r="U62" s="24"/>
      <c r="V62" s="76"/>
      <c r="W62" s="1"/>
      <c r="X62" s="1"/>
      <c r="Y62" s="1"/>
      <c r="Z62" s="1"/>
      <c r="AA62" s="1"/>
      <c r="AB62" s="24"/>
      <c r="AC62" s="1"/>
      <c r="AD62" s="1"/>
      <c r="AE62" s="1"/>
      <c r="AF62" s="38"/>
      <c r="AG62" s="23"/>
      <c r="AH62" s="8"/>
      <c r="AI62" s="8"/>
      <c r="AJ62" s="8"/>
      <c r="AK62" s="8"/>
      <c r="AL62" s="8"/>
    </row>
    <row r="63" spans="1:38" s="7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7"/>
      <c r="R63" s="1"/>
      <c r="S63" s="1"/>
      <c r="T63" s="24"/>
      <c r="U63" s="24"/>
      <c r="V63" s="76"/>
      <c r="W63" s="1"/>
      <c r="X63" s="1"/>
      <c r="Y63" s="1"/>
      <c r="Z63" s="1"/>
      <c r="AA63" s="1"/>
      <c r="AB63" s="24"/>
      <c r="AC63" s="1"/>
      <c r="AD63" s="1"/>
      <c r="AE63" s="1"/>
      <c r="AF63" s="38"/>
      <c r="AG63" s="23"/>
      <c r="AH63" s="8"/>
      <c r="AI63" s="8"/>
      <c r="AJ63" s="8"/>
      <c r="AK63" s="8"/>
      <c r="AL63" s="8"/>
    </row>
    <row r="64" spans="1:38" s="7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7"/>
      <c r="R64" s="1"/>
      <c r="S64" s="1"/>
      <c r="T64" s="24"/>
      <c r="U64" s="24"/>
      <c r="V64" s="76"/>
      <c r="W64" s="1"/>
      <c r="X64" s="1"/>
      <c r="Y64" s="1"/>
      <c r="Z64" s="1"/>
      <c r="AA64" s="1"/>
      <c r="AB64" s="24"/>
      <c r="AC64" s="1"/>
      <c r="AD64" s="1"/>
      <c r="AE64" s="1"/>
      <c r="AF64" s="38"/>
      <c r="AG64" s="23"/>
      <c r="AH64" s="8"/>
      <c r="AI64" s="8"/>
      <c r="AJ64" s="8"/>
      <c r="AK64" s="8"/>
      <c r="AL64" s="8"/>
    </row>
    <row r="65" spans="1:38" s="7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7"/>
      <c r="R65" s="1"/>
      <c r="S65" s="1"/>
      <c r="T65" s="24"/>
      <c r="U65" s="24"/>
      <c r="V65" s="76"/>
      <c r="W65" s="1"/>
      <c r="X65" s="1"/>
      <c r="Y65" s="1"/>
      <c r="Z65" s="1"/>
      <c r="AA65" s="1"/>
      <c r="AB65" s="24"/>
      <c r="AC65" s="1"/>
      <c r="AD65" s="1"/>
      <c r="AE65" s="1"/>
      <c r="AF65" s="38"/>
      <c r="AG65" s="23"/>
      <c r="AH65" s="8"/>
      <c r="AI65" s="8"/>
      <c r="AJ65" s="8"/>
      <c r="AK65" s="8"/>
      <c r="AL65" s="8"/>
    </row>
    <row r="66" spans="1:38" s="7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7"/>
      <c r="R66" s="1"/>
      <c r="S66" s="1"/>
      <c r="T66" s="24"/>
      <c r="U66" s="24"/>
      <c r="V66" s="76"/>
      <c r="W66" s="1"/>
      <c r="X66" s="1"/>
      <c r="Y66" s="1"/>
      <c r="Z66" s="1"/>
      <c r="AA66" s="1"/>
      <c r="AB66" s="24"/>
      <c r="AC66" s="1"/>
      <c r="AD66" s="1"/>
      <c r="AE66" s="1"/>
      <c r="AF66" s="38"/>
      <c r="AG66" s="23"/>
      <c r="AH66" s="8"/>
      <c r="AI66" s="8"/>
      <c r="AJ66" s="8"/>
      <c r="AK66" s="8"/>
      <c r="AL66" s="8"/>
    </row>
    <row r="67" spans="1:38" s="7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7"/>
      <c r="R67" s="1"/>
      <c r="S67" s="1"/>
      <c r="T67" s="24"/>
      <c r="U67" s="24"/>
      <c r="V67" s="76"/>
      <c r="W67" s="1"/>
      <c r="X67" s="1"/>
      <c r="Y67" s="1"/>
      <c r="Z67" s="1"/>
      <c r="AA67" s="1"/>
      <c r="AB67" s="24"/>
      <c r="AC67" s="1"/>
      <c r="AD67" s="1"/>
      <c r="AE67" s="1"/>
      <c r="AF67" s="38"/>
      <c r="AG67" s="23"/>
      <c r="AH67" s="8"/>
      <c r="AI67" s="8"/>
      <c r="AJ67" s="8"/>
      <c r="AK67" s="8"/>
      <c r="AL67" s="8"/>
    </row>
    <row r="68" spans="1:38" s="7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7"/>
      <c r="R68" s="1"/>
      <c r="S68" s="1"/>
      <c r="T68" s="24"/>
      <c r="U68" s="24"/>
      <c r="V68" s="76"/>
      <c r="W68" s="1"/>
      <c r="X68" s="1"/>
      <c r="Y68" s="1"/>
      <c r="Z68" s="1"/>
      <c r="AA68" s="1"/>
      <c r="AB68" s="24"/>
      <c r="AC68" s="1"/>
      <c r="AD68" s="1"/>
      <c r="AE68" s="1"/>
      <c r="AF68" s="38"/>
      <c r="AG68" s="23"/>
      <c r="AH68" s="8"/>
      <c r="AI68" s="8"/>
      <c r="AJ68" s="8"/>
      <c r="AK68" s="8"/>
      <c r="AL68" s="8"/>
    </row>
    <row r="69" spans="1:38" s="7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7"/>
      <c r="R69" s="1"/>
      <c r="S69" s="1"/>
      <c r="T69" s="24"/>
      <c r="U69" s="24"/>
      <c r="V69" s="76"/>
      <c r="W69" s="1"/>
      <c r="X69" s="1"/>
      <c r="Y69" s="1"/>
      <c r="Z69" s="1"/>
      <c r="AA69" s="1"/>
      <c r="AB69" s="24"/>
      <c r="AC69" s="1"/>
      <c r="AD69" s="1"/>
      <c r="AE69" s="1"/>
      <c r="AF69" s="38"/>
      <c r="AG69" s="23"/>
      <c r="AH69" s="8"/>
      <c r="AI69" s="8"/>
      <c r="AJ69" s="8"/>
      <c r="AK69" s="8"/>
      <c r="AL69" s="8"/>
    </row>
    <row r="70" spans="1:38" s="7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7"/>
      <c r="R70" s="1"/>
      <c r="S70" s="1"/>
      <c r="T70" s="24"/>
      <c r="U70" s="24"/>
      <c r="V70" s="76"/>
      <c r="W70" s="1"/>
      <c r="X70" s="1"/>
      <c r="Y70" s="1"/>
      <c r="Z70" s="1"/>
      <c r="AA70" s="1"/>
      <c r="AB70" s="24"/>
      <c r="AC70" s="1"/>
      <c r="AD70" s="1"/>
      <c r="AE70" s="1"/>
      <c r="AF70" s="38"/>
      <c r="AG70" s="23"/>
      <c r="AH70" s="8"/>
      <c r="AI70" s="8"/>
      <c r="AJ70" s="8"/>
      <c r="AK70" s="8"/>
      <c r="AL70" s="8"/>
    </row>
    <row r="71" spans="1:38" s="7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7"/>
      <c r="R71" s="1"/>
      <c r="S71" s="1"/>
      <c r="T71" s="24"/>
      <c r="U71" s="24"/>
      <c r="V71" s="76"/>
      <c r="W71" s="1"/>
      <c r="X71" s="1"/>
      <c r="Y71" s="1"/>
      <c r="Z71" s="1"/>
      <c r="AA71" s="1"/>
      <c r="AB71" s="24"/>
      <c r="AC71" s="1"/>
      <c r="AD71" s="1"/>
      <c r="AE71" s="1"/>
      <c r="AF71" s="38"/>
      <c r="AG71" s="23"/>
      <c r="AH71" s="8"/>
      <c r="AI71" s="8"/>
      <c r="AJ71" s="8"/>
      <c r="AK71" s="8"/>
      <c r="AL71" s="8"/>
    </row>
    <row r="72" spans="1:38" s="7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7"/>
      <c r="R72" s="1"/>
      <c r="S72" s="1"/>
      <c r="T72" s="24"/>
      <c r="U72" s="24"/>
      <c r="V72" s="76"/>
      <c r="W72" s="1"/>
      <c r="X72" s="1"/>
      <c r="Y72" s="1"/>
      <c r="Z72" s="1"/>
      <c r="AA72" s="1"/>
      <c r="AB72" s="24"/>
      <c r="AC72" s="1"/>
      <c r="AD72" s="1"/>
      <c r="AE72" s="1"/>
      <c r="AF72" s="38"/>
      <c r="AG72" s="23"/>
      <c r="AH72" s="8"/>
      <c r="AI72" s="8"/>
      <c r="AJ72" s="8"/>
      <c r="AK72" s="8"/>
      <c r="AL72" s="8"/>
    </row>
    <row r="73" spans="1:38" s="7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7"/>
      <c r="R73" s="1"/>
      <c r="S73" s="1"/>
      <c r="T73" s="24"/>
      <c r="U73" s="24"/>
      <c r="V73" s="76"/>
      <c r="W73" s="1"/>
      <c r="X73" s="1"/>
      <c r="Y73" s="1"/>
      <c r="Z73" s="1"/>
      <c r="AA73" s="1"/>
      <c r="AB73" s="24"/>
      <c r="AC73" s="1"/>
      <c r="AD73" s="1"/>
      <c r="AE73" s="1"/>
      <c r="AF73" s="38"/>
      <c r="AG73" s="23"/>
      <c r="AH73" s="8"/>
      <c r="AI73" s="8"/>
      <c r="AJ73" s="8"/>
      <c r="AK73" s="8"/>
      <c r="AL7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/>
  </sheetViews>
  <sheetFormatPr defaultRowHeight="15" x14ac:dyDescent="0.25"/>
  <cols>
    <col min="1" max="1" width="0.7109375" style="107" customWidth="1"/>
    <col min="2" max="2" width="31.855468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6" customWidth="1"/>
    <col min="7" max="11" width="5.28515625" style="109" customWidth="1"/>
    <col min="12" max="12" width="6.42578125" style="109" customWidth="1"/>
    <col min="13" max="21" width="5.2851562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8"/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5"/>
      <c r="Y1" s="96"/>
      <c r="Z1" s="96"/>
      <c r="AA1" s="96"/>
      <c r="AB1" s="96"/>
      <c r="AC1" s="96"/>
      <c r="AD1" s="96"/>
    </row>
    <row r="2" spans="1:30" x14ac:dyDescent="0.25">
      <c r="A2" s="8"/>
      <c r="B2" s="10" t="s">
        <v>59</v>
      </c>
      <c r="C2" s="97" t="s">
        <v>45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42"/>
      <c r="Y2" s="96"/>
      <c r="Z2" s="96"/>
      <c r="AA2" s="96"/>
      <c r="AB2" s="96"/>
      <c r="AC2" s="96"/>
      <c r="AD2" s="96"/>
    </row>
    <row r="3" spans="1:30" x14ac:dyDescent="0.25">
      <c r="A3" s="8"/>
      <c r="B3" s="98" t="s">
        <v>63</v>
      </c>
      <c r="C3" s="22" t="s">
        <v>64</v>
      </c>
      <c r="D3" s="99" t="s">
        <v>65</v>
      </c>
      <c r="E3" s="100" t="s">
        <v>1</v>
      </c>
      <c r="F3" s="24"/>
      <c r="G3" s="101" t="s">
        <v>66</v>
      </c>
      <c r="H3" s="102" t="s">
        <v>67</v>
      </c>
      <c r="I3" s="102" t="s">
        <v>31</v>
      </c>
      <c r="J3" s="17" t="s">
        <v>68</v>
      </c>
      <c r="K3" s="103" t="s">
        <v>69</v>
      </c>
      <c r="L3" s="103" t="s">
        <v>70</v>
      </c>
      <c r="M3" s="101" t="s">
        <v>71</v>
      </c>
      <c r="N3" s="101" t="s">
        <v>30</v>
      </c>
      <c r="O3" s="102" t="s">
        <v>72</v>
      </c>
      <c r="P3" s="101" t="s">
        <v>67</v>
      </c>
      <c r="Q3" s="101" t="s">
        <v>3</v>
      </c>
      <c r="R3" s="101">
        <v>1</v>
      </c>
      <c r="S3" s="101">
        <v>2</v>
      </c>
      <c r="T3" s="101">
        <v>3</v>
      </c>
      <c r="U3" s="101" t="s">
        <v>73</v>
      </c>
      <c r="V3" s="17" t="s">
        <v>21</v>
      </c>
      <c r="W3" s="16" t="s">
        <v>74</v>
      </c>
      <c r="X3" s="16" t="s">
        <v>75</v>
      </c>
      <c r="Y3" s="96"/>
      <c r="Z3" s="96"/>
      <c r="AA3" s="96"/>
      <c r="AB3" s="96"/>
      <c r="AC3" s="96"/>
      <c r="AD3" s="96"/>
    </row>
    <row r="4" spans="1:30" x14ac:dyDescent="0.25">
      <c r="A4" s="8"/>
      <c r="B4" s="112" t="s">
        <v>76</v>
      </c>
      <c r="C4" s="113" t="s">
        <v>77</v>
      </c>
      <c r="D4" s="112" t="s">
        <v>78</v>
      </c>
      <c r="E4" s="114" t="s">
        <v>41</v>
      </c>
      <c r="F4" s="104"/>
      <c r="G4" s="115"/>
      <c r="H4" s="115"/>
      <c r="I4" s="115">
        <v>1</v>
      </c>
      <c r="J4" s="115"/>
      <c r="K4" s="115"/>
      <c r="L4" s="115"/>
      <c r="M4" s="115">
        <v>1</v>
      </c>
      <c r="N4" s="115">
        <v>0</v>
      </c>
      <c r="O4" s="115">
        <v>0</v>
      </c>
      <c r="P4" s="115">
        <v>2</v>
      </c>
      <c r="Q4" s="115"/>
      <c r="R4" s="115"/>
      <c r="S4" s="115"/>
      <c r="T4" s="115"/>
      <c r="U4" s="115"/>
      <c r="V4" s="116"/>
      <c r="W4" s="117" t="s">
        <v>79</v>
      </c>
      <c r="X4" s="115" t="s">
        <v>80</v>
      </c>
      <c r="Y4" s="96"/>
      <c r="Z4" s="96"/>
      <c r="AA4" s="96"/>
      <c r="AB4" s="96"/>
      <c r="AC4" s="96"/>
      <c r="AD4" s="96"/>
    </row>
    <row r="5" spans="1:30" x14ac:dyDescent="0.25">
      <c r="A5" s="23"/>
      <c r="B5" s="105"/>
      <c r="C5" s="1"/>
      <c r="D5" s="105"/>
      <c r="E5" s="106"/>
      <c r="G5" s="1"/>
      <c r="H5" s="37"/>
      <c r="I5" s="1"/>
      <c r="J5" s="24"/>
      <c r="K5" s="24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105"/>
      <c r="X5" s="1"/>
      <c r="Y5" s="96"/>
      <c r="Z5" s="96"/>
      <c r="AA5" s="96"/>
      <c r="AB5" s="96"/>
      <c r="AC5" s="96"/>
      <c r="AD5" s="96"/>
    </row>
    <row r="6" spans="1:30" x14ac:dyDescent="0.25">
      <c r="A6" s="23"/>
      <c r="B6" s="105"/>
      <c r="C6" s="1"/>
      <c r="D6" s="105"/>
      <c r="E6" s="106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3"/>
      <c r="B7" s="105"/>
      <c r="C7" s="1"/>
      <c r="D7" s="105"/>
      <c r="E7" s="106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3"/>
      <c r="B8" s="105"/>
      <c r="C8" s="1"/>
      <c r="D8" s="105"/>
      <c r="E8" s="106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3"/>
      <c r="B9" s="105"/>
      <c r="C9" s="1"/>
      <c r="D9" s="105"/>
      <c r="E9" s="106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3"/>
      <c r="B10" s="105"/>
      <c r="C10" s="1"/>
      <c r="D10" s="105"/>
      <c r="E10" s="106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3"/>
      <c r="B11" s="105"/>
      <c r="C11" s="1"/>
      <c r="D11" s="105"/>
      <c r="E11" s="10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3"/>
      <c r="B12" s="105"/>
      <c r="C12" s="1"/>
      <c r="D12" s="105"/>
      <c r="E12" s="10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3"/>
      <c r="B13" s="105"/>
      <c r="C13" s="1"/>
      <c r="D13" s="105"/>
      <c r="E13" s="10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3"/>
      <c r="B14" s="105"/>
      <c r="C14" s="1"/>
      <c r="D14" s="105"/>
      <c r="E14" s="10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3"/>
      <c r="B15" s="105"/>
      <c r="C15" s="1"/>
      <c r="D15" s="105"/>
      <c r="E15" s="10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3"/>
      <c r="B16" s="105"/>
      <c r="C16" s="1"/>
      <c r="D16" s="105"/>
      <c r="E16" s="10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3"/>
      <c r="B17" s="105"/>
      <c r="C17" s="1"/>
      <c r="D17" s="105"/>
      <c r="E17" s="10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3"/>
      <c r="B18" s="105"/>
      <c r="C18" s="1"/>
      <c r="D18" s="105"/>
      <c r="E18" s="10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3"/>
      <c r="B19" s="105"/>
      <c r="C19" s="1"/>
      <c r="D19" s="105"/>
      <c r="E19" s="10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3"/>
      <c r="B20" s="105"/>
      <c r="C20" s="1"/>
      <c r="D20" s="105"/>
      <c r="E20" s="10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3"/>
      <c r="B21" s="105"/>
      <c r="C21" s="1"/>
      <c r="D21" s="105"/>
      <c r="E21" s="10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3"/>
      <c r="B22" s="105"/>
      <c r="C22" s="1"/>
      <c r="D22" s="105"/>
      <c r="E22" s="10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3"/>
      <c r="B23" s="105"/>
      <c r="C23" s="1"/>
      <c r="D23" s="105"/>
      <c r="E23" s="10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3"/>
      <c r="B24" s="105"/>
      <c r="C24" s="1"/>
      <c r="D24" s="105"/>
      <c r="E24" s="10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3"/>
      <c r="B25" s="105"/>
      <c r="C25" s="1"/>
      <c r="D25" s="105"/>
      <c r="E25" s="10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3"/>
      <c r="B26" s="105"/>
      <c r="C26" s="1"/>
      <c r="D26" s="105"/>
      <c r="E26" s="10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3"/>
      <c r="B27" s="105"/>
      <c r="C27" s="1"/>
      <c r="D27" s="105"/>
      <c r="E27" s="10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3"/>
      <c r="B28" s="105"/>
      <c r="C28" s="1"/>
      <c r="D28" s="105"/>
      <c r="E28" s="10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3"/>
      <c r="B29" s="105"/>
      <c r="C29" s="1"/>
      <c r="D29" s="105"/>
      <c r="E29" s="10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3"/>
      <c r="B30" s="105"/>
      <c r="C30" s="1"/>
      <c r="D30" s="105"/>
      <c r="E30" s="10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3"/>
      <c r="B31" s="105"/>
      <c r="C31" s="1"/>
      <c r="D31" s="105"/>
      <c r="E31" s="10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3"/>
      <c r="B32" s="105"/>
      <c r="C32" s="1"/>
      <c r="D32" s="105"/>
      <c r="E32" s="10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3"/>
      <c r="B33" s="105"/>
      <c r="C33" s="1"/>
      <c r="D33" s="105"/>
      <c r="E33" s="10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3"/>
      <c r="B34" s="105"/>
      <c r="C34" s="1"/>
      <c r="D34" s="105"/>
      <c r="E34" s="10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2019-01-23T12:14:54Z</dcterms:modified>
</cp:coreProperties>
</file>