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24" i="1" l="1"/>
  <c r="O21" i="1"/>
  <c r="N24" i="1"/>
  <c r="N22" i="1"/>
  <c r="O16" i="1" l="1"/>
  <c r="O15" i="1"/>
  <c r="O14" i="1"/>
  <c r="O13" i="1"/>
  <c r="O17" i="1" s="1"/>
  <c r="AE17" i="1"/>
  <c r="AD17" i="1"/>
  <c r="AC17" i="1"/>
  <c r="AB17" i="1"/>
  <c r="AA17" i="1"/>
  <c r="Z17" i="1"/>
  <c r="Y17" i="1"/>
  <c r="X17" i="1"/>
  <c r="W17" i="1"/>
  <c r="V17" i="1"/>
  <c r="U17" i="1"/>
  <c r="T17" i="1"/>
  <c r="I22" i="1" s="1"/>
  <c r="S17" i="1"/>
  <c r="H22" i="1" s="1"/>
  <c r="R17" i="1"/>
  <c r="G22" i="1" s="1"/>
  <c r="Q17" i="1"/>
  <c r="F22" i="1" s="1"/>
  <c r="P17" i="1"/>
  <c r="E22" i="1" s="1"/>
  <c r="M17" i="1"/>
  <c r="L17" i="1"/>
  <c r="K17" i="1"/>
  <c r="J17" i="1"/>
  <c r="I17" i="1"/>
  <c r="N17" i="1" s="1"/>
  <c r="N21" i="1" s="1"/>
  <c r="H17" i="1"/>
  <c r="H21" i="1"/>
  <c r="H24" i="1" s="1"/>
  <c r="G17" i="1"/>
  <c r="G21" i="1"/>
  <c r="G24" i="1" s="1"/>
  <c r="F17" i="1"/>
  <c r="E17" i="1"/>
  <c r="E21" i="1" s="1"/>
  <c r="F21" i="1"/>
  <c r="L22" i="1" l="1"/>
  <c r="K21" i="1"/>
  <c r="L21" i="1"/>
  <c r="E24" i="1"/>
  <c r="L24" i="1" s="1"/>
  <c r="K22" i="1"/>
  <c r="F24" i="1"/>
  <c r="M22" i="1"/>
  <c r="D18" i="1"/>
  <c r="I21" i="1"/>
  <c r="M21" i="1" l="1"/>
  <c r="I24" i="1"/>
  <c r="M24" i="1" s="1"/>
  <c r="K24" i="1"/>
</calcChain>
</file>

<file path=xl/sharedStrings.xml><?xml version="1.0" encoding="utf-8"?>
<sst xmlns="http://schemas.openxmlformats.org/spreadsheetml/2006/main" count="93" uniqueCount="55">
  <si>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</si>
  <si>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</si>
  <si>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</si>
  <si>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</si>
  <si>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</si>
  <si>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</si>
  <si>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</si>
  <si>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</si>
  <si>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</si>
  <si>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</si>
  <si>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</si>
  <si>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</si>
  <si>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</si>
  <si>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</si>
  <si>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</si>
  <si>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</si>
  <si>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</si>
  <si>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</si>
  <si>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</si>
  <si>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</si>
  <si>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</si>
  <si>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</si>
  <si>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</si>
  <si>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</si>
  <si>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</si>
  <si>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</si>
  <si>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</si>
  <si>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</si>
  <si>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</si>
  <si>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</si>
  <si>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</si>
  <si>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</si>
  <si>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</si>
  <si>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Seurat</t>
  </si>
  <si>
    <t>Susanna Kauhanen</t>
  </si>
  <si>
    <t>Fera</t>
  </si>
  <si>
    <t>1.</t>
  </si>
  <si>
    <t>3.</t>
  </si>
  <si>
    <t>Virkiä</t>
  </si>
  <si>
    <t>12.</t>
  </si>
  <si>
    <t>7.</t>
  </si>
  <si>
    <t>ykköspesis</t>
  </si>
  <si>
    <t>superpesiskarsinta</t>
  </si>
  <si>
    <t>12.1.1974</t>
  </si>
  <si>
    <t>play off</t>
  </si>
  <si>
    <t>Fera = Fera, Rauma (1958)</t>
  </si>
  <si>
    <t>Virkiä = Lapuan Virkiä  (1907)</t>
  </si>
  <si>
    <t>ENSIMMÄISET</t>
  </si>
  <si>
    <t>Ottelu</t>
  </si>
  <si>
    <t>Lyöty juoksu</t>
  </si>
  <si>
    <t>Tuotu juoksu</t>
  </si>
  <si>
    <t>Kunnari</t>
  </si>
  <si>
    <t>suomensarja</t>
  </si>
  <si>
    <t>UPV</t>
  </si>
  <si>
    <t>UPV = Ulvilan Pesä-Veikot  (1957)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</si>
</sst>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7" xfId="0" applyFont="1" applyFill="1" applyBorder="1"/>
    <xf numFmtId="0" fontId="1" fillId="3" borderId="8" xfId="0" applyFont="1" applyFill="1" applyBorder="1"/>
    <xf numFmtId="0" fontId="1" fillId="3" borderId="9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165" fontId="1" fillId="7" borderId="3" xfId="0" applyNumberFormat="1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0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8" borderId="11" xfId="0" applyFont="1" applyFill="1" applyBorder="1"/>
    <xf numFmtId="0" fontId="3" fillId="8" borderId="6" xfId="0" applyFont="1" applyFill="1" applyBorder="1"/>
    <xf numFmtId="0" fontId="1" fillId="8" borderId="6" xfId="0" applyFont="1" applyFill="1" applyBorder="1"/>
    <xf numFmtId="0" fontId="1" fillId="8" borderId="6" xfId="0" applyFont="1" applyFill="1" applyBorder="1" applyAlignment="1">
      <alignment horizontal="right"/>
    </xf>
    <xf numFmtId="0" fontId="1" fillId="8" borderId="12" xfId="0" applyFont="1" applyFill="1" applyBorder="1" applyAlignment="1">
      <alignment horizontal="center"/>
    </xf>
    <xf numFmtId="0" fontId="1" fillId="8" borderId="13" xfId="0" applyFont="1" applyFill="1" applyBorder="1"/>
    <xf numFmtId="0" fontId="3" fillId="8" borderId="0" xfId="0" applyFont="1" applyFill="1" applyBorder="1"/>
    <xf numFmtId="0" fontId="1" fillId="8" borderId="0" xfId="0" applyFont="1" applyFill="1" applyBorder="1"/>
    <xf numFmtId="0" fontId="1" fillId="8" borderId="0" xfId="0" applyFont="1" applyFill="1" applyBorder="1" applyAlignment="1">
      <alignment horizontal="right"/>
    </xf>
    <xf numFmtId="0" fontId="1" fillId="8" borderId="5" xfId="0" applyFont="1" applyFill="1" applyBorder="1" applyAlignment="1">
      <alignment horizontal="center"/>
    </xf>
    <xf numFmtId="0" fontId="1" fillId="8" borderId="7" xfId="0" applyFont="1" applyFill="1" applyBorder="1"/>
    <xf numFmtId="0" fontId="3" fillId="8" borderId="8" xfId="0" applyFont="1" applyFill="1" applyBorder="1"/>
    <xf numFmtId="0" fontId="1" fillId="8" borderId="8" xfId="0" applyFont="1" applyFill="1" applyBorder="1"/>
    <xf numFmtId="0" fontId="1" fillId="8" borderId="8" xfId="0" applyFont="1" applyFill="1" applyBorder="1" applyAlignment="1">
      <alignment horizontal="right"/>
    </xf>
    <xf numFmtId="0" fontId="1" fillId="8" borderId="9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center"/>
    </xf>
    <xf numFmtId="0" fontId="1" fillId="9" borderId="3" xfId="0" applyFont="1" applyFill="1" applyBorder="1"/>
    <xf numFmtId="0" fontId="1" fillId="9" borderId="3" xfId="0" applyFont="1" applyFill="1" applyBorder="1" applyAlignment="1">
      <alignment horizontal="left"/>
    </xf>
    <xf numFmtId="0" fontId="1" fillId="9" borderId="1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165" fontId="1" fillId="9" borderId="3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0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8" customWidth="1"/>
    <col min="4" max="4" width="8.4257812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7109375" style="59" customWidth="1"/>
    <col min="16" max="23" width="5.7109375" style="59" customWidth="1"/>
    <col min="24" max="27" width="5.7109375" style="26" customWidth="1"/>
    <col min="28" max="28" width="6.28515625" style="60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34</v>
      </c>
      <c r="C1" s="2"/>
      <c r="D1" s="3"/>
      <c r="E1" s="4" t="s">
        <v>43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87">
        <v>1990</v>
      </c>
      <c r="C4" s="87"/>
      <c r="D4" s="88" t="s">
        <v>35</v>
      </c>
      <c r="E4" s="87"/>
      <c r="F4" s="89" t="s">
        <v>52</v>
      </c>
      <c r="G4" s="90"/>
      <c r="H4" s="91"/>
      <c r="I4" s="87"/>
      <c r="J4" s="87"/>
      <c r="K4" s="87"/>
      <c r="L4" s="87"/>
      <c r="M4" s="87"/>
      <c r="N4" s="92"/>
      <c r="O4" s="25"/>
      <c r="P4" s="27"/>
      <c r="Q4" s="27"/>
      <c r="R4" s="27"/>
      <c r="S4" s="27"/>
      <c r="T4" s="27"/>
      <c r="U4" s="30"/>
      <c r="V4" s="30"/>
      <c r="W4" s="30"/>
      <c r="X4" s="30"/>
      <c r="Y4" s="30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87">
        <v>1991</v>
      </c>
      <c r="C5" s="87"/>
      <c r="D5" s="88" t="s">
        <v>35</v>
      </c>
      <c r="E5" s="87"/>
      <c r="F5" s="89" t="s">
        <v>52</v>
      </c>
      <c r="G5" s="90"/>
      <c r="H5" s="91"/>
      <c r="I5" s="87"/>
      <c r="J5" s="87"/>
      <c r="K5" s="87"/>
      <c r="L5" s="87"/>
      <c r="M5" s="87"/>
      <c r="N5" s="92"/>
      <c r="O5" s="25"/>
      <c r="P5" s="27"/>
      <c r="Q5" s="27"/>
      <c r="R5" s="27"/>
      <c r="S5" s="27"/>
      <c r="T5" s="27"/>
      <c r="U5" s="30"/>
      <c r="V5" s="30"/>
      <c r="W5" s="30"/>
      <c r="X5" s="30"/>
      <c r="Y5" s="30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87">
        <v>1992</v>
      </c>
      <c r="C6" s="87"/>
      <c r="D6" s="88" t="s">
        <v>35</v>
      </c>
      <c r="E6" s="87"/>
      <c r="F6" s="89" t="s">
        <v>52</v>
      </c>
      <c r="G6" s="90"/>
      <c r="H6" s="91"/>
      <c r="I6" s="87"/>
      <c r="J6" s="87"/>
      <c r="K6" s="87"/>
      <c r="L6" s="87"/>
      <c r="M6" s="87"/>
      <c r="N6" s="92"/>
      <c r="O6" s="25"/>
      <c r="P6" s="27"/>
      <c r="Q6" s="27"/>
      <c r="R6" s="27"/>
      <c r="S6" s="27"/>
      <c r="T6" s="27"/>
      <c r="U6" s="30"/>
      <c r="V6" s="30"/>
      <c r="W6" s="30"/>
      <c r="X6" s="30"/>
      <c r="Y6" s="30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87">
        <v>1993</v>
      </c>
      <c r="C7" s="87"/>
      <c r="D7" s="88" t="s">
        <v>35</v>
      </c>
      <c r="E7" s="87"/>
      <c r="F7" s="89" t="s">
        <v>52</v>
      </c>
      <c r="G7" s="90"/>
      <c r="H7" s="91"/>
      <c r="I7" s="87"/>
      <c r="J7" s="87"/>
      <c r="K7" s="87"/>
      <c r="L7" s="87"/>
      <c r="M7" s="87"/>
      <c r="N7" s="92"/>
      <c r="O7" s="25"/>
      <c r="P7" s="27"/>
      <c r="Q7" s="27"/>
      <c r="R7" s="27"/>
      <c r="S7" s="27"/>
      <c r="T7" s="27"/>
      <c r="U7" s="30"/>
      <c r="V7" s="30"/>
      <c r="W7" s="30"/>
      <c r="X7" s="30"/>
      <c r="Y7" s="30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61">
        <v>1994</v>
      </c>
      <c r="C8" s="61"/>
      <c r="D8" s="62" t="s">
        <v>35</v>
      </c>
      <c r="E8" s="61"/>
      <c r="F8" s="63" t="s">
        <v>41</v>
      </c>
      <c r="G8" s="64"/>
      <c r="H8" s="65"/>
      <c r="I8" s="61"/>
      <c r="J8" s="61"/>
      <c r="K8" s="61"/>
      <c r="L8" s="61"/>
      <c r="M8" s="61"/>
      <c r="N8" s="66"/>
      <c r="O8" s="25"/>
      <c r="P8" s="27"/>
      <c r="Q8" s="27"/>
      <c r="R8" s="27"/>
      <c r="S8" s="27"/>
      <c r="T8" s="27"/>
      <c r="U8" s="30"/>
      <c r="V8" s="30"/>
      <c r="W8" s="30"/>
      <c r="X8" s="30"/>
      <c r="Y8" s="30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61">
        <v>1995</v>
      </c>
      <c r="C9" s="61"/>
      <c r="D9" s="62" t="s">
        <v>35</v>
      </c>
      <c r="E9" s="61"/>
      <c r="F9" s="63" t="s">
        <v>41</v>
      </c>
      <c r="G9" s="64"/>
      <c r="H9" s="65"/>
      <c r="I9" s="61"/>
      <c r="J9" s="61"/>
      <c r="K9" s="61"/>
      <c r="L9" s="61"/>
      <c r="M9" s="61"/>
      <c r="N9" s="66"/>
      <c r="O9" s="25"/>
      <c r="P9" s="27"/>
      <c r="Q9" s="27"/>
      <c r="R9" s="27"/>
      <c r="S9" s="27"/>
      <c r="T9" s="27"/>
      <c r="U9" s="30"/>
      <c r="V9" s="30"/>
      <c r="W9" s="30"/>
      <c r="X9" s="30"/>
      <c r="Y9" s="30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61">
        <v>1996</v>
      </c>
      <c r="C10" s="61"/>
      <c r="D10" s="62" t="s">
        <v>35</v>
      </c>
      <c r="E10" s="61"/>
      <c r="F10" s="63" t="s">
        <v>41</v>
      </c>
      <c r="G10" s="64"/>
      <c r="H10" s="65"/>
      <c r="I10" s="61"/>
      <c r="J10" s="61"/>
      <c r="K10" s="61"/>
      <c r="L10" s="61"/>
      <c r="M10" s="61"/>
      <c r="N10" s="66"/>
      <c r="O10" s="25"/>
      <c r="P10" s="27"/>
      <c r="Q10" s="27"/>
      <c r="R10" s="27"/>
      <c r="S10" s="27"/>
      <c r="T10" s="27"/>
      <c r="U10" s="30"/>
      <c r="V10" s="30"/>
      <c r="W10" s="30"/>
      <c r="X10" s="30"/>
      <c r="Y10" s="30"/>
      <c r="Z10" s="27"/>
      <c r="AA10" s="27"/>
      <c r="AB10" s="27"/>
      <c r="AC10" s="27"/>
      <c r="AD10" s="27"/>
      <c r="AE10" s="27"/>
      <c r="AF10" s="14"/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61">
        <v>1997</v>
      </c>
      <c r="C11" s="61"/>
      <c r="D11" s="62" t="s">
        <v>53</v>
      </c>
      <c r="E11" s="61"/>
      <c r="F11" s="63" t="s">
        <v>41</v>
      </c>
      <c r="G11" s="64"/>
      <c r="H11" s="65"/>
      <c r="I11" s="61"/>
      <c r="J11" s="61"/>
      <c r="K11" s="61"/>
      <c r="L11" s="61"/>
      <c r="M11" s="61"/>
      <c r="N11" s="66"/>
      <c r="O11" s="36"/>
      <c r="P11" s="27"/>
      <c r="Q11" s="27"/>
      <c r="R11" s="27"/>
      <c r="S11" s="27"/>
      <c r="T11" s="27"/>
      <c r="U11" s="30"/>
      <c r="V11" s="30"/>
      <c r="W11" s="30"/>
      <c r="X11" s="30"/>
      <c r="Y11" s="30"/>
      <c r="Z11" s="27"/>
      <c r="AA11" s="27"/>
      <c r="AB11" s="27"/>
      <c r="AC11" s="27"/>
      <c r="AD11" s="27"/>
      <c r="AE11" s="27"/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61">
        <v>1998</v>
      </c>
      <c r="C12" s="61"/>
      <c r="D12" s="62" t="s">
        <v>35</v>
      </c>
      <c r="E12" s="61"/>
      <c r="F12" s="63" t="s">
        <v>41</v>
      </c>
      <c r="G12" s="64"/>
      <c r="H12" s="65"/>
      <c r="I12" s="61"/>
      <c r="J12" s="61"/>
      <c r="K12" s="61"/>
      <c r="L12" s="61"/>
      <c r="M12" s="66"/>
      <c r="N12" s="66"/>
      <c r="O12" s="25"/>
      <c r="P12" s="27"/>
      <c r="Q12" s="27"/>
      <c r="R12" s="27"/>
      <c r="S12" s="27"/>
      <c r="T12" s="27"/>
      <c r="U12" s="30"/>
      <c r="V12" s="30"/>
      <c r="W12" s="30"/>
      <c r="X12" s="30"/>
      <c r="Y12" s="30"/>
      <c r="Z12" s="27"/>
      <c r="AA12" s="27"/>
      <c r="AB12" s="27"/>
      <c r="AC12" s="27"/>
      <c r="AD12" s="27"/>
      <c r="AE12" s="27"/>
      <c r="AF12" s="67" t="s">
        <v>42</v>
      </c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27">
        <v>1999</v>
      </c>
      <c r="C13" s="27" t="s">
        <v>39</v>
      </c>
      <c r="D13" s="28" t="s">
        <v>35</v>
      </c>
      <c r="E13" s="27">
        <v>22</v>
      </c>
      <c r="F13" s="27">
        <v>2</v>
      </c>
      <c r="G13" s="27">
        <v>5</v>
      </c>
      <c r="H13" s="27">
        <v>13</v>
      </c>
      <c r="I13" s="27">
        <v>75</v>
      </c>
      <c r="J13" s="27">
        <v>22</v>
      </c>
      <c r="K13" s="27">
        <v>25</v>
      </c>
      <c r="L13" s="27">
        <v>21</v>
      </c>
      <c r="M13" s="27">
        <v>7</v>
      </c>
      <c r="N13" s="29">
        <v>0.52900000000000003</v>
      </c>
      <c r="O13" s="25">
        <f>PRODUCT(I13/N13)</f>
        <v>141.77693761814743</v>
      </c>
      <c r="P13" s="27"/>
      <c r="Q13" s="27"/>
      <c r="R13" s="27"/>
      <c r="S13" s="27"/>
      <c r="T13" s="27"/>
      <c r="U13" s="30"/>
      <c r="V13" s="30"/>
      <c r="W13" s="30"/>
      <c r="X13" s="30"/>
      <c r="Y13" s="30"/>
      <c r="Z13" s="27"/>
      <c r="AA13" s="27"/>
      <c r="AB13" s="27"/>
      <c r="AC13" s="27"/>
      <c r="AD13" s="27"/>
      <c r="AE13" s="27"/>
      <c r="AF13" s="14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27">
        <v>2000</v>
      </c>
      <c r="C14" s="27" t="s">
        <v>40</v>
      </c>
      <c r="D14" s="28" t="s">
        <v>38</v>
      </c>
      <c r="E14" s="27">
        <v>22</v>
      </c>
      <c r="F14" s="27">
        <v>0</v>
      </c>
      <c r="G14" s="27">
        <v>11</v>
      </c>
      <c r="H14" s="27">
        <v>8</v>
      </c>
      <c r="I14" s="27">
        <v>70</v>
      </c>
      <c r="J14" s="27">
        <v>19</v>
      </c>
      <c r="K14" s="27">
        <v>20</v>
      </c>
      <c r="L14" s="27">
        <v>20</v>
      </c>
      <c r="M14" s="27">
        <v>11</v>
      </c>
      <c r="N14" s="29">
        <v>0.48299999999999998</v>
      </c>
      <c r="O14" s="25">
        <f>PRODUCT(I14/N14)</f>
        <v>144.92753623188406</v>
      </c>
      <c r="P14" s="27">
        <v>3</v>
      </c>
      <c r="Q14" s="27">
        <v>0</v>
      </c>
      <c r="R14" s="27">
        <v>0</v>
      </c>
      <c r="S14" s="27">
        <v>0</v>
      </c>
      <c r="T14" s="27">
        <v>7</v>
      </c>
      <c r="U14" s="30"/>
      <c r="V14" s="30"/>
      <c r="W14" s="30"/>
      <c r="X14" s="30"/>
      <c r="Y14" s="30"/>
      <c r="Z14" s="27"/>
      <c r="AA14" s="27"/>
      <c r="AB14" s="27"/>
      <c r="AC14" s="27"/>
      <c r="AD14" s="27"/>
      <c r="AE14" s="27"/>
      <c r="AF14" s="14" t="s">
        <v>44</v>
      </c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27">
        <v>2001</v>
      </c>
      <c r="C15" s="27" t="s">
        <v>36</v>
      </c>
      <c r="D15" s="28" t="s">
        <v>38</v>
      </c>
      <c r="E15" s="27">
        <v>24</v>
      </c>
      <c r="F15" s="27">
        <v>1</v>
      </c>
      <c r="G15" s="27">
        <v>10</v>
      </c>
      <c r="H15" s="27">
        <v>12</v>
      </c>
      <c r="I15" s="27">
        <v>71</v>
      </c>
      <c r="J15" s="27">
        <v>19</v>
      </c>
      <c r="K15" s="27">
        <v>16</v>
      </c>
      <c r="L15" s="27">
        <v>25</v>
      </c>
      <c r="M15" s="27">
        <v>11</v>
      </c>
      <c r="N15" s="29">
        <v>0.55500000000000005</v>
      </c>
      <c r="O15" s="25">
        <f>PRODUCT(I15/N15)</f>
        <v>127.92792792792791</v>
      </c>
      <c r="P15" s="27">
        <v>9</v>
      </c>
      <c r="Q15" s="27">
        <v>0</v>
      </c>
      <c r="R15" s="27">
        <v>3</v>
      </c>
      <c r="S15" s="27">
        <v>4</v>
      </c>
      <c r="T15" s="27">
        <v>30</v>
      </c>
      <c r="U15" s="30"/>
      <c r="V15" s="30"/>
      <c r="W15" s="30"/>
      <c r="X15" s="30"/>
      <c r="Y15" s="30"/>
      <c r="Z15" s="27"/>
      <c r="AA15" s="27"/>
      <c r="AB15" s="27"/>
      <c r="AC15" s="27">
        <v>1</v>
      </c>
      <c r="AD15" s="27"/>
      <c r="AE15" s="27"/>
      <c r="AF15" s="14" t="s">
        <v>44</v>
      </c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27">
        <v>2002</v>
      </c>
      <c r="C16" s="27" t="s">
        <v>37</v>
      </c>
      <c r="D16" s="28" t="s">
        <v>38</v>
      </c>
      <c r="E16" s="27">
        <v>22</v>
      </c>
      <c r="F16" s="27">
        <v>0</v>
      </c>
      <c r="G16" s="27">
        <v>7</v>
      </c>
      <c r="H16" s="27">
        <v>2</v>
      </c>
      <c r="I16" s="27">
        <v>51</v>
      </c>
      <c r="J16" s="27">
        <v>19</v>
      </c>
      <c r="K16" s="27">
        <v>7</v>
      </c>
      <c r="L16" s="27">
        <v>18</v>
      </c>
      <c r="M16" s="27">
        <v>7</v>
      </c>
      <c r="N16" s="29">
        <v>0.52</v>
      </c>
      <c r="O16" s="68">
        <f>PRODUCT(I16/N16)</f>
        <v>98.07692307692308</v>
      </c>
      <c r="P16" s="27">
        <v>10</v>
      </c>
      <c r="Q16" s="27">
        <v>0</v>
      </c>
      <c r="R16" s="27">
        <v>1</v>
      </c>
      <c r="S16" s="27">
        <v>0</v>
      </c>
      <c r="T16" s="27">
        <v>23</v>
      </c>
      <c r="U16" s="30"/>
      <c r="V16" s="30"/>
      <c r="W16" s="30"/>
      <c r="X16" s="30"/>
      <c r="Y16" s="30"/>
      <c r="Z16" s="27"/>
      <c r="AA16" s="27"/>
      <c r="AB16" s="27"/>
      <c r="AC16" s="27"/>
      <c r="AD16" s="27"/>
      <c r="AE16" s="27">
        <v>1</v>
      </c>
      <c r="AF16" s="14" t="s">
        <v>44</v>
      </c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7" t="s">
        <v>9</v>
      </c>
      <c r="C17" s="18"/>
      <c r="D17" s="16"/>
      <c r="E17" s="19">
        <f t="shared" ref="E17:M17" si="0">SUM(E12:E16)</f>
        <v>90</v>
      </c>
      <c r="F17" s="19">
        <f t="shared" si="0"/>
        <v>3</v>
      </c>
      <c r="G17" s="19">
        <f t="shared" si="0"/>
        <v>33</v>
      </c>
      <c r="H17" s="19">
        <f t="shared" si="0"/>
        <v>35</v>
      </c>
      <c r="I17" s="19">
        <f t="shared" si="0"/>
        <v>267</v>
      </c>
      <c r="J17" s="19">
        <f t="shared" si="0"/>
        <v>79</v>
      </c>
      <c r="K17" s="19">
        <f t="shared" si="0"/>
        <v>68</v>
      </c>
      <c r="L17" s="19">
        <f t="shared" si="0"/>
        <v>84</v>
      </c>
      <c r="M17" s="19">
        <f t="shared" si="0"/>
        <v>36</v>
      </c>
      <c r="N17" s="31">
        <f>PRODUCT(I17/O17)</f>
        <v>0.52076291000865227</v>
      </c>
      <c r="O17" s="69">
        <f>SUM(O13:O16)</f>
        <v>512.70932485488242</v>
      </c>
      <c r="P17" s="19">
        <f t="shared" ref="P17:AE17" si="1">SUM(P12:P16)</f>
        <v>22</v>
      </c>
      <c r="Q17" s="19">
        <f t="shared" si="1"/>
        <v>0</v>
      </c>
      <c r="R17" s="19">
        <f t="shared" si="1"/>
        <v>4</v>
      </c>
      <c r="S17" s="19">
        <f t="shared" si="1"/>
        <v>4</v>
      </c>
      <c r="T17" s="19">
        <f t="shared" si="1"/>
        <v>60</v>
      </c>
      <c r="U17" s="19">
        <f t="shared" si="1"/>
        <v>0</v>
      </c>
      <c r="V17" s="19">
        <f t="shared" si="1"/>
        <v>0</v>
      </c>
      <c r="W17" s="19">
        <f t="shared" si="1"/>
        <v>0</v>
      </c>
      <c r="X17" s="19">
        <f t="shared" si="1"/>
        <v>0</v>
      </c>
      <c r="Y17" s="19">
        <f t="shared" si="1"/>
        <v>0</v>
      </c>
      <c r="Z17" s="19">
        <f t="shared" si="1"/>
        <v>0</v>
      </c>
      <c r="AA17" s="19">
        <f t="shared" si="1"/>
        <v>0</v>
      </c>
      <c r="AB17" s="19">
        <f t="shared" si="1"/>
        <v>0</v>
      </c>
      <c r="AC17" s="19">
        <f t="shared" si="1"/>
        <v>1</v>
      </c>
      <c r="AD17" s="19">
        <f t="shared" si="1"/>
        <v>0</v>
      </c>
      <c r="AE17" s="19">
        <f t="shared" si="1"/>
        <v>1</v>
      </c>
      <c r="AF17" s="14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28" t="s">
        <v>2</v>
      </c>
      <c r="C18" s="32"/>
      <c r="D18" s="33">
        <f>SUM(F17:H17)+((I17-F17-G17)/3)+(E17/3)+(Z17*25)+(AA17*25)+(AB17*10)+(AC17*25)+(AD17*20)+(AE17*15)</f>
        <v>218</v>
      </c>
      <c r="E18" s="1"/>
      <c r="F18" s="1"/>
      <c r="G18" s="1"/>
      <c r="H18" s="1"/>
      <c r="I18" s="1"/>
      <c r="J18" s="1"/>
      <c r="K18" s="1"/>
      <c r="L18" s="1"/>
      <c r="M18" s="1"/>
      <c r="N18" s="34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25"/>
      <c r="AC18" s="1"/>
      <c r="AD18" s="35"/>
      <c r="AE18" s="1"/>
      <c r="AF18" s="1"/>
      <c r="AG18" s="24"/>
      <c r="AH18" s="9"/>
      <c r="AI18" s="9"/>
      <c r="AJ18" s="9"/>
      <c r="AK18" s="9"/>
      <c r="AL18" s="9"/>
    </row>
    <row r="19" spans="1:38" s="10" customFormat="1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4"/>
      <c r="O19" s="36"/>
      <c r="P19" s="1"/>
      <c r="Q19" s="37"/>
      <c r="R19" s="1"/>
      <c r="S19" s="1"/>
      <c r="T19" s="1"/>
      <c r="U19" s="1"/>
      <c r="V19" s="1"/>
      <c r="W19" s="1"/>
      <c r="X19" s="1"/>
      <c r="Y19" s="1"/>
      <c r="Z19" s="1"/>
      <c r="AA19" s="1"/>
      <c r="AB19" s="25"/>
      <c r="AC19" s="1"/>
      <c r="AD19" s="1"/>
      <c r="AE19" s="1"/>
      <c r="AF19" s="38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23" t="s">
        <v>16</v>
      </c>
      <c r="C20" s="39"/>
      <c r="D20" s="39"/>
      <c r="E20" s="19" t="s">
        <v>4</v>
      </c>
      <c r="F20" s="19" t="s">
        <v>13</v>
      </c>
      <c r="G20" s="16" t="s">
        <v>14</v>
      </c>
      <c r="H20" s="19" t="s">
        <v>15</v>
      </c>
      <c r="I20" s="19" t="s">
        <v>3</v>
      </c>
      <c r="J20" s="1"/>
      <c r="K20" s="19" t="s">
        <v>25</v>
      </c>
      <c r="L20" s="19" t="s">
        <v>26</v>
      </c>
      <c r="M20" s="19" t="s">
        <v>27</v>
      </c>
      <c r="N20" s="19" t="s">
        <v>21</v>
      </c>
      <c r="O20" s="37"/>
      <c r="P20" s="40" t="s">
        <v>47</v>
      </c>
      <c r="Q20" s="13"/>
      <c r="R20" s="13"/>
      <c r="S20" s="13"/>
      <c r="T20" s="70"/>
      <c r="U20" s="70"/>
      <c r="V20" s="70"/>
      <c r="W20" s="70"/>
      <c r="X20" s="70"/>
      <c r="Y20" s="13"/>
      <c r="Z20" s="13"/>
      <c r="AA20" s="13"/>
      <c r="AB20" s="13"/>
      <c r="AC20" s="13"/>
      <c r="AD20" s="13"/>
      <c r="AE20" s="13"/>
      <c r="AF20" s="7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40" t="s">
        <v>17</v>
      </c>
      <c r="C21" s="13"/>
      <c r="D21" s="41"/>
      <c r="E21" s="27">
        <f>PRODUCT(E17)</f>
        <v>90</v>
      </c>
      <c r="F21" s="27">
        <f>PRODUCT(F17)</f>
        <v>3</v>
      </c>
      <c r="G21" s="27">
        <f>PRODUCT(G17)</f>
        <v>33</v>
      </c>
      <c r="H21" s="27">
        <f>PRODUCT(H17)</f>
        <v>35</v>
      </c>
      <c r="I21" s="27">
        <f>PRODUCT(I17)</f>
        <v>267</v>
      </c>
      <c r="J21" s="1"/>
      <c r="K21" s="42">
        <f>PRODUCT((F21+G21)/E21)</f>
        <v>0.4</v>
      </c>
      <c r="L21" s="42">
        <f>PRODUCT(H21/E21)</f>
        <v>0.3888888888888889</v>
      </c>
      <c r="M21" s="42">
        <f>PRODUCT(I21/E21)</f>
        <v>2.9666666666666668</v>
      </c>
      <c r="N21" s="29">
        <f>PRODUCT(N17)</f>
        <v>0.52076291000865227</v>
      </c>
      <c r="O21" s="37">
        <f>PRODUCT(O17)</f>
        <v>512.70932485488242</v>
      </c>
      <c r="P21" s="72" t="s">
        <v>48</v>
      </c>
      <c r="Q21" s="73"/>
      <c r="R21" s="73"/>
      <c r="S21" s="74"/>
      <c r="T21" s="74"/>
      <c r="U21" s="74"/>
      <c r="V21" s="74"/>
      <c r="W21" s="74"/>
      <c r="X21" s="74"/>
      <c r="Y21" s="74"/>
      <c r="Z21" s="74"/>
      <c r="AA21" s="74"/>
      <c r="AB21" s="74"/>
      <c r="AC21" s="74"/>
      <c r="AD21" s="75"/>
      <c r="AE21" s="75"/>
      <c r="AF21" s="76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43" t="s">
        <v>18</v>
      </c>
      <c r="C22" s="44"/>
      <c r="D22" s="45"/>
      <c r="E22" s="27">
        <f>PRODUCT(P17)</f>
        <v>22</v>
      </c>
      <c r="F22" s="27">
        <f>PRODUCT(Q17)</f>
        <v>0</v>
      </c>
      <c r="G22" s="27">
        <f>PRODUCT(R17)</f>
        <v>4</v>
      </c>
      <c r="H22" s="27">
        <f>PRODUCT(S17)</f>
        <v>4</v>
      </c>
      <c r="I22" s="27">
        <f>PRODUCT(T17)</f>
        <v>60</v>
      </c>
      <c r="J22" s="1"/>
      <c r="K22" s="42">
        <f>PRODUCT((F22+G22)/E22)</f>
        <v>0.18181818181818182</v>
      </c>
      <c r="L22" s="42">
        <f>PRODUCT(H22/E22)</f>
        <v>0.18181818181818182</v>
      </c>
      <c r="M22" s="42">
        <f>PRODUCT(I22/E22)</f>
        <v>2.7272727272727271</v>
      </c>
      <c r="N22" s="29">
        <f>PRODUCT(I22/O22)</f>
        <v>0.55555555555555558</v>
      </c>
      <c r="O22" s="37">
        <v>108</v>
      </c>
      <c r="P22" s="77" t="s">
        <v>49</v>
      </c>
      <c r="Q22" s="78"/>
      <c r="R22" s="78"/>
      <c r="S22" s="79"/>
      <c r="T22" s="79"/>
      <c r="U22" s="79"/>
      <c r="V22" s="79"/>
      <c r="W22" s="79"/>
      <c r="X22" s="79"/>
      <c r="Y22" s="79"/>
      <c r="Z22" s="79"/>
      <c r="AA22" s="79"/>
      <c r="AB22" s="79"/>
      <c r="AC22" s="79"/>
      <c r="AD22" s="80"/>
      <c r="AE22" s="80"/>
      <c r="AF22" s="8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46" t="s">
        <v>19</v>
      </c>
      <c r="C23" s="47"/>
      <c r="D23" s="48"/>
      <c r="E23" s="30"/>
      <c r="F23" s="30"/>
      <c r="G23" s="30"/>
      <c r="H23" s="30"/>
      <c r="I23" s="30"/>
      <c r="J23" s="1"/>
      <c r="K23" s="49"/>
      <c r="L23" s="49"/>
      <c r="M23" s="49"/>
      <c r="N23" s="50"/>
      <c r="O23" s="37">
        <v>0</v>
      </c>
      <c r="P23" s="77" t="s">
        <v>50</v>
      </c>
      <c r="Q23" s="78"/>
      <c r="R23" s="78"/>
      <c r="S23" s="79"/>
      <c r="T23" s="79"/>
      <c r="U23" s="79"/>
      <c r="V23" s="79"/>
      <c r="W23" s="79"/>
      <c r="X23" s="79"/>
      <c r="Y23" s="79"/>
      <c r="Z23" s="79"/>
      <c r="AA23" s="79"/>
      <c r="AB23" s="79"/>
      <c r="AC23" s="79"/>
      <c r="AD23" s="80"/>
      <c r="AE23" s="80"/>
      <c r="AF23" s="8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51" t="s">
        <v>20</v>
      </c>
      <c r="C24" s="52"/>
      <c r="D24" s="53"/>
      <c r="E24" s="19">
        <f>SUM(E21:E23)</f>
        <v>112</v>
      </c>
      <c r="F24" s="19">
        <f>SUM(F21:F23)</f>
        <v>3</v>
      </c>
      <c r="G24" s="19">
        <f>SUM(G21:G23)</f>
        <v>37</v>
      </c>
      <c r="H24" s="19">
        <f>SUM(H21:H23)</f>
        <v>39</v>
      </c>
      <c r="I24" s="19">
        <f>SUM(I21:I23)</f>
        <v>327</v>
      </c>
      <c r="J24" s="1"/>
      <c r="K24" s="54">
        <f>PRODUCT((F24+G24)/E24)</f>
        <v>0.35714285714285715</v>
      </c>
      <c r="L24" s="54">
        <f>PRODUCT(H24/E24)</f>
        <v>0.3482142857142857</v>
      </c>
      <c r="M24" s="54">
        <f>PRODUCT(I24/E24)</f>
        <v>2.9196428571428572</v>
      </c>
      <c r="N24" s="31">
        <f>PRODUCT(I24/O24)</f>
        <v>0.52681663849089166</v>
      </c>
      <c r="O24" s="37">
        <f>SUM(O21:O23)</f>
        <v>620.70932485488242</v>
      </c>
      <c r="P24" s="82" t="s">
        <v>51</v>
      </c>
      <c r="Q24" s="83"/>
      <c r="R24" s="83"/>
      <c r="S24" s="84"/>
      <c r="T24" s="84"/>
      <c r="U24" s="84"/>
      <c r="V24" s="84"/>
      <c r="W24" s="84"/>
      <c r="X24" s="84"/>
      <c r="Y24" s="84"/>
      <c r="Z24" s="84"/>
      <c r="AA24" s="84"/>
      <c r="AB24" s="84"/>
      <c r="AC24" s="84"/>
      <c r="AD24" s="85"/>
      <c r="AE24" s="85"/>
      <c r="AF24" s="86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35"/>
      <c r="C25" s="35"/>
      <c r="D25" s="35"/>
      <c r="E25" s="35"/>
      <c r="F25" s="35"/>
      <c r="G25" s="35"/>
      <c r="H25" s="35"/>
      <c r="I25" s="35"/>
      <c r="J25" s="1"/>
      <c r="K25" s="35"/>
      <c r="L25" s="35"/>
      <c r="M25" s="35"/>
      <c r="N25" s="34"/>
      <c r="O25" s="25"/>
      <c r="P25" s="1"/>
      <c r="Q25" s="37"/>
      <c r="R25" s="1"/>
      <c r="S25" s="1"/>
      <c r="T25" s="25"/>
      <c r="U25" s="25"/>
      <c r="V25" s="55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 t="s">
        <v>33</v>
      </c>
      <c r="C26" s="1"/>
      <c r="D26" s="1" t="s">
        <v>45</v>
      </c>
      <c r="E26" s="37"/>
      <c r="F26" s="25"/>
      <c r="G26" s="1"/>
      <c r="H26" s="1"/>
      <c r="I26" s="1"/>
      <c r="J26" s="1"/>
      <c r="K26" s="1"/>
      <c r="L26" s="1"/>
      <c r="M26" s="1"/>
      <c r="N26" s="37"/>
      <c r="O26" s="25"/>
      <c r="P26" s="1"/>
      <c r="Q26" s="37"/>
      <c r="R26" s="1"/>
      <c r="S26" s="1"/>
      <c r="T26" s="25"/>
      <c r="U26" s="25"/>
      <c r="V26" s="55"/>
      <c r="W26" s="1"/>
      <c r="X26" s="1"/>
      <c r="Y26" s="1"/>
      <c r="Z26" s="1"/>
      <c r="AA26" s="1"/>
      <c r="AB26" s="1"/>
      <c r="AC26" s="1"/>
      <c r="AD26" s="1"/>
      <c r="AE26" s="1"/>
      <c r="AF26" s="38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 t="s">
        <v>54</v>
      </c>
      <c r="E27" s="37"/>
      <c r="F27" s="25"/>
      <c r="G27" s="1"/>
      <c r="H27" s="1"/>
      <c r="I27" s="1"/>
      <c r="J27" s="1"/>
      <c r="K27" s="1"/>
      <c r="L27" s="1"/>
      <c r="M27" s="1"/>
      <c r="N27" s="37"/>
      <c r="O27" s="25"/>
      <c r="P27" s="1"/>
      <c r="Q27" s="37"/>
      <c r="R27" s="1"/>
      <c r="S27" s="1"/>
      <c r="T27" s="25"/>
      <c r="U27" s="25"/>
      <c r="V27" s="55"/>
      <c r="W27" s="1"/>
      <c r="X27" s="1"/>
      <c r="Y27" s="1"/>
      <c r="Z27" s="1"/>
      <c r="AA27" s="1"/>
      <c r="AB27" s="1"/>
      <c r="AC27" s="1"/>
      <c r="AD27" s="1"/>
      <c r="AE27" s="1"/>
      <c r="AF27" s="38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 t="s">
        <v>46</v>
      </c>
      <c r="E28" s="1"/>
      <c r="F28" s="25"/>
      <c r="G28" s="1"/>
      <c r="H28" s="1"/>
      <c r="I28" s="1"/>
      <c r="J28" s="1"/>
      <c r="K28" s="1"/>
      <c r="L28" s="1"/>
      <c r="M28" s="1"/>
      <c r="N28" s="37"/>
      <c r="O28" s="25"/>
      <c r="P28" s="1"/>
      <c r="Q28" s="37"/>
      <c r="R28" s="1"/>
      <c r="S28" s="1"/>
      <c r="T28" s="25"/>
      <c r="U28" s="25"/>
      <c r="V28" s="55"/>
      <c r="W28" s="1"/>
      <c r="X28" s="1"/>
      <c r="Y28" s="1"/>
      <c r="Z28" s="1"/>
      <c r="AA28" s="1"/>
      <c r="AB28" s="1"/>
      <c r="AC28" s="1"/>
      <c r="AD28" s="1"/>
      <c r="AE28" s="1"/>
      <c r="AF28" s="38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25"/>
      <c r="G29" s="1"/>
      <c r="H29" s="1"/>
      <c r="I29" s="1"/>
      <c r="J29" s="1"/>
      <c r="K29" s="1"/>
      <c r="L29" s="1"/>
      <c r="M29" s="1"/>
      <c r="N29" s="37"/>
      <c r="O29" s="25"/>
      <c r="P29" s="1"/>
      <c r="Q29" s="37"/>
      <c r="R29" s="1"/>
      <c r="S29" s="1"/>
      <c r="T29" s="25"/>
      <c r="U29" s="25"/>
      <c r="V29" s="55"/>
      <c r="W29" s="1"/>
      <c r="X29" s="1"/>
      <c r="Y29" s="1"/>
      <c r="Z29" s="1"/>
      <c r="AA29" s="1"/>
      <c r="AB29" s="1"/>
      <c r="AC29" s="1"/>
      <c r="AD29" s="1"/>
      <c r="AE29" s="1"/>
      <c r="AF29" s="38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7"/>
      <c r="O30" s="25"/>
      <c r="P30" s="1"/>
      <c r="Q30" s="37"/>
      <c r="R30" s="1"/>
      <c r="S30" s="1"/>
      <c r="T30" s="25"/>
      <c r="U30" s="25"/>
      <c r="V30" s="55"/>
      <c r="W30" s="1"/>
      <c r="X30" s="1"/>
      <c r="Y30" s="1"/>
      <c r="Z30" s="1"/>
      <c r="AA30" s="1"/>
      <c r="AB30" s="25"/>
      <c r="AC30" s="1"/>
      <c r="AD30" s="1"/>
      <c r="AE30" s="1"/>
      <c r="AF30" s="38"/>
      <c r="AG30" s="24"/>
      <c r="AH30" s="9"/>
      <c r="AI30" s="9"/>
      <c r="AJ30" s="9"/>
      <c r="AK30" s="9"/>
      <c r="AL30" s="9"/>
    </row>
    <row r="31" spans="1:38" s="57" customFormat="1" ht="15" customHeight="1" x14ac:dyDescent="0.25">
      <c r="A31" s="1"/>
      <c r="B31" s="1"/>
      <c r="C31" s="9"/>
      <c r="D31" s="9"/>
      <c r="E31" s="1"/>
      <c r="F31" s="1"/>
      <c r="G31" s="1"/>
      <c r="H31" s="1"/>
      <c r="I31" s="1"/>
      <c r="J31" s="1"/>
      <c r="K31" s="1"/>
      <c r="L31" s="1"/>
      <c r="M31" s="56"/>
      <c r="N31" s="56"/>
      <c r="O31" s="25"/>
      <c r="P31" s="1"/>
      <c r="Q31" s="37"/>
      <c r="R31" s="1"/>
      <c r="S31" s="25"/>
      <c r="T31" s="25"/>
      <c r="U31" s="25"/>
      <c r="V31" s="25"/>
      <c r="W31" s="1"/>
      <c r="X31" s="1"/>
      <c r="Y31" s="1"/>
      <c r="Z31" s="1"/>
      <c r="AA31" s="1"/>
      <c r="AB31" s="25"/>
      <c r="AC31" s="1"/>
      <c r="AD31" s="1"/>
      <c r="AE31" s="1"/>
      <c r="AF31" s="38"/>
      <c r="AG31" s="24"/>
      <c r="AH31" s="9"/>
      <c r="AI31" s="9"/>
      <c r="AJ31" s="9"/>
      <c r="AK31" s="9"/>
      <c r="AL31" s="9"/>
    </row>
    <row r="32" spans="1:38" s="57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37"/>
      <c r="R32" s="1"/>
      <c r="S32" s="1"/>
      <c r="T32" s="25"/>
      <c r="U32" s="25"/>
      <c r="V32" s="55"/>
      <c r="W32" s="1"/>
      <c r="X32" s="1"/>
      <c r="Y32" s="1"/>
      <c r="Z32" s="1"/>
      <c r="AA32" s="1"/>
      <c r="AB32" s="25"/>
      <c r="AC32" s="1"/>
      <c r="AD32" s="1"/>
      <c r="AE32" s="1"/>
      <c r="AF32" s="38"/>
      <c r="AG32" s="24"/>
      <c r="AH32" s="9"/>
      <c r="AI32" s="9"/>
      <c r="AJ32" s="9"/>
      <c r="AK32" s="9"/>
      <c r="AL32" s="9"/>
    </row>
    <row r="33" spans="1:38" s="57" customFormat="1" ht="15" customHeight="1" x14ac:dyDescent="0.25">
      <c r="A33" s="1"/>
      <c r="B33" s="1"/>
      <c r="C33" s="9"/>
      <c r="D33" s="9"/>
      <c r="E33" s="1"/>
      <c r="F33" s="1"/>
      <c r="G33" s="1"/>
      <c r="H33" s="1"/>
      <c r="I33" s="1"/>
      <c r="J33" s="1"/>
      <c r="K33" s="1"/>
      <c r="L33" s="1"/>
      <c r="M33" s="56"/>
      <c r="N33" s="56"/>
      <c r="O33" s="25"/>
      <c r="P33" s="1"/>
      <c r="Q33" s="37"/>
      <c r="R33" s="1"/>
      <c r="S33" s="25"/>
      <c r="T33" s="25"/>
      <c r="U33" s="25"/>
      <c r="V33" s="25"/>
      <c r="W33" s="1"/>
      <c r="X33" s="1"/>
      <c r="Y33" s="1"/>
      <c r="Z33" s="1"/>
      <c r="AA33" s="1"/>
      <c r="AB33" s="25"/>
      <c r="AC33" s="1"/>
      <c r="AD33" s="1"/>
      <c r="AE33" s="1"/>
      <c r="AF33" s="38"/>
      <c r="AG33" s="24"/>
      <c r="AH33" s="9"/>
      <c r="AI33" s="9"/>
      <c r="AJ33" s="9"/>
      <c r="AK33" s="9"/>
      <c r="AL33" s="9"/>
    </row>
    <row r="34" spans="1:38" s="57" customFormat="1" ht="15" customHeight="1" x14ac:dyDescent="0.25">
      <c r="A34" s="1"/>
      <c r="B34" s="1"/>
      <c r="C34" s="9"/>
      <c r="D34" s="9"/>
      <c r="E34" s="1"/>
      <c r="F34" s="1"/>
      <c r="G34" s="1"/>
      <c r="H34" s="1"/>
      <c r="I34" s="1"/>
      <c r="J34" s="1"/>
      <c r="K34" s="1"/>
      <c r="L34" s="1"/>
      <c r="M34" s="56"/>
      <c r="N34" s="56"/>
      <c r="O34" s="25"/>
      <c r="P34" s="1"/>
      <c r="Q34" s="37"/>
      <c r="R34" s="1"/>
      <c r="S34" s="25"/>
      <c r="T34" s="25"/>
      <c r="U34" s="25"/>
      <c r="V34" s="25"/>
      <c r="W34" s="1"/>
      <c r="X34" s="1"/>
      <c r="Y34" s="1"/>
      <c r="Z34" s="1"/>
      <c r="AA34" s="1"/>
      <c r="AB34" s="25"/>
      <c r="AC34" s="1"/>
      <c r="AD34" s="1"/>
      <c r="AE34" s="1"/>
      <c r="AF34" s="38"/>
      <c r="AG34" s="24"/>
      <c r="AH34" s="9"/>
      <c r="AI34" s="9"/>
      <c r="AJ34" s="9"/>
      <c r="AK34" s="9"/>
      <c r="AL34" s="9"/>
    </row>
    <row r="35" spans="1:38" s="57" customFormat="1" ht="15" customHeight="1" x14ac:dyDescent="0.25">
      <c r="A35" s="1"/>
      <c r="B35" s="1"/>
      <c r="C35" s="9"/>
      <c r="D35" s="9"/>
      <c r="E35" s="1"/>
      <c r="F35" s="1"/>
      <c r="G35" s="1"/>
      <c r="H35" s="1"/>
      <c r="I35" s="1"/>
      <c r="J35" s="1"/>
      <c r="K35" s="1"/>
      <c r="L35" s="1"/>
      <c r="M35" s="56"/>
      <c r="N35" s="56"/>
      <c r="O35" s="25"/>
      <c r="P35" s="1"/>
      <c r="Q35" s="37"/>
      <c r="R35" s="1"/>
      <c r="S35" s="25"/>
      <c r="T35" s="25"/>
      <c r="U35" s="25"/>
      <c r="V35" s="25"/>
      <c r="W35" s="1"/>
      <c r="X35" s="1"/>
      <c r="Y35" s="1"/>
      <c r="Z35" s="1"/>
      <c r="AA35" s="1"/>
      <c r="AB35" s="25"/>
      <c r="AC35" s="1"/>
      <c r="AD35" s="1"/>
      <c r="AE35" s="1"/>
      <c r="AF35" s="38"/>
      <c r="AG35" s="24"/>
      <c r="AH35" s="9"/>
      <c r="AI35" s="9"/>
      <c r="AJ35" s="9"/>
      <c r="AK35" s="9"/>
      <c r="AL35" s="9"/>
    </row>
    <row r="36" spans="1:38" s="57" customFormat="1" ht="15" customHeight="1" x14ac:dyDescent="0.25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56"/>
      <c r="N36" s="56"/>
      <c r="O36" s="25"/>
      <c r="P36" s="1"/>
      <c r="Q36" s="37"/>
      <c r="R36" s="1"/>
      <c r="S36" s="25"/>
      <c r="T36" s="25"/>
      <c r="U36" s="25"/>
      <c r="V36" s="25"/>
      <c r="W36" s="1"/>
      <c r="X36" s="1"/>
      <c r="Y36" s="1"/>
      <c r="Z36" s="1"/>
      <c r="AA36" s="1"/>
      <c r="AB36" s="25"/>
      <c r="AC36" s="1"/>
      <c r="AD36" s="1"/>
      <c r="AE36" s="1"/>
      <c r="AF36" s="38"/>
      <c r="AG36" s="24"/>
      <c r="AH36" s="9"/>
      <c r="AI36" s="9"/>
      <c r="AJ36" s="9"/>
      <c r="AK36" s="9"/>
      <c r="AL36" s="9"/>
    </row>
    <row r="37" spans="1:38" s="57" customFormat="1" ht="15" customHeight="1" x14ac:dyDescent="0.25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56"/>
      <c r="N37" s="56"/>
      <c r="O37" s="25"/>
      <c r="P37" s="1"/>
      <c r="Q37" s="37"/>
      <c r="R37" s="1"/>
      <c r="S37" s="25"/>
      <c r="T37" s="25"/>
      <c r="U37" s="25"/>
      <c r="V37" s="25"/>
      <c r="W37" s="1"/>
      <c r="X37" s="1"/>
      <c r="Y37" s="1"/>
      <c r="Z37" s="1"/>
      <c r="AA37" s="1"/>
      <c r="AB37" s="25"/>
      <c r="AC37" s="1"/>
      <c r="AD37" s="1"/>
      <c r="AE37" s="1"/>
      <c r="AF37" s="38"/>
      <c r="AG37" s="24"/>
      <c r="AH37" s="9"/>
      <c r="AI37" s="9"/>
      <c r="AJ37" s="9"/>
      <c r="AK37" s="9"/>
      <c r="AL37" s="9"/>
    </row>
    <row r="38" spans="1:38" s="57" customFormat="1" ht="15" customHeight="1" x14ac:dyDescent="0.25">
      <c r="A38" s="1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56"/>
      <c r="N38" s="56"/>
      <c r="O38" s="25"/>
      <c r="P38" s="1"/>
      <c r="Q38" s="37"/>
      <c r="R38" s="1"/>
      <c r="S38" s="25"/>
      <c r="T38" s="25"/>
      <c r="U38" s="25"/>
      <c r="V38" s="25"/>
      <c r="W38" s="1"/>
      <c r="X38" s="1"/>
      <c r="Y38" s="1"/>
      <c r="Z38" s="1"/>
      <c r="AA38" s="1"/>
      <c r="AB38" s="25"/>
      <c r="AC38" s="1"/>
      <c r="AD38" s="1"/>
      <c r="AE38" s="1"/>
      <c r="AF38" s="38"/>
      <c r="AG38" s="24"/>
      <c r="AH38" s="9"/>
      <c r="AI38" s="9"/>
      <c r="AJ38" s="9"/>
      <c r="AK38" s="9"/>
      <c r="AL38" s="9"/>
    </row>
    <row r="39" spans="1:38" s="57" customFormat="1" ht="15" customHeight="1" x14ac:dyDescent="0.25">
      <c r="A39" s="1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56"/>
      <c r="N39" s="56"/>
      <c r="O39" s="25"/>
      <c r="P39" s="1"/>
      <c r="Q39" s="37"/>
      <c r="R39" s="1"/>
      <c r="S39" s="25"/>
      <c r="T39" s="25"/>
      <c r="U39" s="25"/>
      <c r="V39" s="25"/>
      <c r="W39" s="1"/>
      <c r="X39" s="1"/>
      <c r="Y39" s="1"/>
      <c r="Z39" s="1"/>
      <c r="AA39" s="1"/>
      <c r="AB39" s="25"/>
      <c r="AC39" s="1"/>
      <c r="AD39" s="1"/>
      <c r="AE39" s="1"/>
      <c r="AF39" s="38"/>
      <c r="AG39" s="24"/>
      <c r="AH39" s="9"/>
      <c r="AI39" s="9"/>
      <c r="AJ39" s="9"/>
      <c r="AK39" s="9"/>
      <c r="AL39" s="9"/>
    </row>
    <row r="40" spans="1:38" s="57" customFormat="1" ht="15" customHeight="1" x14ac:dyDescent="0.25">
      <c r="A40" s="1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56"/>
      <c r="N40" s="56"/>
      <c r="O40" s="25"/>
      <c r="P40" s="1"/>
      <c r="Q40" s="37"/>
      <c r="R40" s="1"/>
      <c r="S40" s="25"/>
      <c r="T40" s="25"/>
      <c r="U40" s="25"/>
      <c r="V40" s="25"/>
      <c r="W40" s="1"/>
      <c r="X40" s="1"/>
      <c r="Y40" s="1"/>
      <c r="Z40" s="1"/>
      <c r="AA40" s="1"/>
      <c r="AB40" s="25"/>
      <c r="AC40" s="1"/>
      <c r="AD40" s="1"/>
      <c r="AE40" s="1"/>
      <c r="AF40" s="38"/>
      <c r="AG40" s="24"/>
      <c r="AH40" s="9"/>
      <c r="AI40" s="9"/>
      <c r="AJ40" s="9"/>
      <c r="AK40" s="9"/>
      <c r="AL40" s="9"/>
    </row>
    <row r="41" spans="1:38" s="57" customFormat="1" ht="15" customHeight="1" x14ac:dyDescent="0.25">
      <c r="A41" s="1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56"/>
      <c r="N41" s="56"/>
      <c r="O41" s="25"/>
      <c r="P41" s="1"/>
      <c r="Q41" s="37"/>
      <c r="R41" s="1"/>
      <c r="S41" s="25"/>
      <c r="T41" s="25"/>
      <c r="U41" s="25"/>
      <c r="V41" s="25"/>
      <c r="W41" s="1"/>
      <c r="X41" s="1"/>
      <c r="Y41" s="1"/>
      <c r="Z41" s="1"/>
      <c r="AA41" s="1"/>
      <c r="AB41" s="25"/>
      <c r="AC41" s="1"/>
      <c r="AD41" s="1"/>
      <c r="AE41" s="1"/>
      <c r="AF41" s="38"/>
      <c r="AG41" s="24"/>
      <c r="AH41" s="9"/>
      <c r="AI41" s="9"/>
      <c r="AJ41" s="9"/>
      <c r="AK41" s="9"/>
      <c r="AL41" s="9"/>
    </row>
    <row r="42" spans="1:38" s="57" customFormat="1" ht="15" customHeight="1" x14ac:dyDescent="0.25">
      <c r="A42" s="1"/>
      <c r="B42" s="1"/>
      <c r="C42" s="9"/>
      <c r="D42" s="9"/>
      <c r="E42" s="1"/>
      <c r="F42" s="1"/>
      <c r="G42" s="1"/>
      <c r="H42" s="1"/>
      <c r="I42" s="1"/>
      <c r="J42" s="1"/>
      <c r="K42" s="1"/>
      <c r="L42" s="1"/>
      <c r="M42" s="56"/>
      <c r="N42" s="56"/>
      <c r="O42" s="25"/>
      <c r="P42" s="1"/>
      <c r="Q42" s="37"/>
      <c r="R42" s="1"/>
      <c r="S42" s="25"/>
      <c r="T42" s="25"/>
      <c r="U42" s="25"/>
      <c r="V42" s="25"/>
      <c r="W42" s="1"/>
      <c r="X42" s="1"/>
      <c r="Y42" s="1"/>
      <c r="Z42" s="1"/>
      <c r="AA42" s="1"/>
      <c r="AB42" s="25"/>
      <c r="AC42" s="1"/>
      <c r="AD42" s="1"/>
      <c r="AE42" s="1"/>
      <c r="AF42" s="38"/>
      <c r="AG42" s="24"/>
      <c r="AH42" s="9"/>
      <c r="AI42" s="9"/>
      <c r="AJ42" s="9"/>
      <c r="AK42" s="9"/>
      <c r="AL42" s="9"/>
    </row>
    <row r="43" spans="1:38" s="57" customFormat="1" ht="15" customHeight="1" x14ac:dyDescent="0.25">
      <c r="A43" s="1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56"/>
      <c r="N43" s="56"/>
      <c r="O43" s="25"/>
      <c r="P43" s="1"/>
      <c r="Q43" s="37"/>
      <c r="R43" s="1"/>
      <c r="S43" s="25"/>
      <c r="T43" s="25"/>
      <c r="U43" s="25"/>
      <c r="V43" s="25"/>
      <c r="W43" s="1"/>
      <c r="X43" s="1"/>
      <c r="Y43" s="1"/>
      <c r="Z43" s="1"/>
      <c r="AA43" s="1"/>
      <c r="AB43" s="25"/>
      <c r="AC43" s="1"/>
      <c r="AD43" s="1"/>
      <c r="AE43" s="1"/>
      <c r="AF43" s="38"/>
      <c r="AG43" s="24"/>
      <c r="AH43" s="9"/>
      <c r="AI43" s="9"/>
      <c r="AJ43" s="9"/>
      <c r="AK43" s="9"/>
      <c r="AL43" s="9"/>
    </row>
    <row r="44" spans="1:38" s="57" customFormat="1" ht="15" customHeight="1" x14ac:dyDescent="0.25">
      <c r="A44" s="1"/>
      <c r="B44" s="1"/>
      <c r="C44" s="9"/>
      <c r="D44" s="9"/>
      <c r="E44" s="1"/>
      <c r="F44" s="1"/>
      <c r="G44" s="1"/>
      <c r="H44" s="1"/>
      <c r="I44" s="1"/>
      <c r="J44" s="1"/>
      <c r="K44" s="1"/>
      <c r="L44" s="1"/>
      <c r="M44" s="56"/>
      <c r="N44" s="56"/>
      <c r="O44" s="25"/>
      <c r="P44" s="1"/>
      <c r="Q44" s="37"/>
      <c r="R44" s="1"/>
      <c r="S44" s="25"/>
      <c r="T44" s="25"/>
      <c r="U44" s="25"/>
      <c r="V44" s="25"/>
      <c r="W44" s="1"/>
      <c r="X44" s="1"/>
      <c r="Y44" s="1"/>
      <c r="Z44" s="1"/>
      <c r="AA44" s="1"/>
      <c r="AB44" s="25"/>
      <c r="AC44" s="1"/>
      <c r="AD44" s="1"/>
      <c r="AE44" s="1"/>
      <c r="AF44" s="38"/>
      <c r="AG44" s="24"/>
      <c r="AH44" s="9"/>
      <c r="AI44" s="9"/>
      <c r="AJ44" s="9"/>
      <c r="AK44" s="9"/>
      <c r="AL44" s="9"/>
    </row>
    <row r="45" spans="1:38" s="57" customFormat="1" ht="15" customHeight="1" x14ac:dyDescent="0.25">
      <c r="A45" s="1"/>
      <c r="B45" s="1"/>
      <c r="C45" s="9"/>
      <c r="D45" s="9"/>
      <c r="E45" s="1"/>
      <c r="F45" s="1"/>
      <c r="G45" s="1"/>
      <c r="H45" s="1"/>
      <c r="I45" s="1"/>
      <c r="J45" s="1"/>
      <c r="K45" s="1"/>
      <c r="L45" s="1"/>
      <c r="M45" s="56"/>
      <c r="N45" s="56"/>
      <c r="O45" s="25"/>
      <c r="P45" s="1"/>
      <c r="Q45" s="37"/>
      <c r="R45" s="1"/>
      <c r="S45" s="25"/>
      <c r="T45" s="25"/>
      <c r="U45" s="25"/>
      <c r="V45" s="25"/>
      <c r="W45" s="1"/>
      <c r="X45" s="1"/>
      <c r="Y45" s="1"/>
      <c r="Z45" s="1"/>
      <c r="AA45" s="1"/>
      <c r="AB45" s="25"/>
      <c r="AC45" s="1"/>
      <c r="AD45" s="1"/>
      <c r="AE45" s="1"/>
      <c r="AF45" s="38"/>
      <c r="AG45" s="24"/>
      <c r="AH45" s="9"/>
      <c r="AI45" s="9"/>
      <c r="AJ45" s="9"/>
      <c r="AK45" s="9"/>
      <c r="AL45" s="9"/>
    </row>
    <row r="46" spans="1:38" s="57" customFormat="1" ht="15" customHeight="1" x14ac:dyDescent="0.25">
      <c r="A46" s="1"/>
      <c r="B46" s="1"/>
      <c r="C46" s="9"/>
      <c r="D46" s="9"/>
      <c r="E46" s="1"/>
      <c r="F46" s="1"/>
      <c r="G46" s="1"/>
      <c r="H46" s="1"/>
      <c r="I46" s="1"/>
      <c r="J46" s="1"/>
      <c r="K46" s="1"/>
      <c r="L46" s="1"/>
      <c r="M46" s="56"/>
      <c r="N46" s="56"/>
      <c r="O46" s="25"/>
      <c r="P46" s="1"/>
      <c r="Q46" s="37"/>
      <c r="R46" s="1"/>
      <c r="S46" s="25"/>
      <c r="T46" s="25"/>
      <c r="U46" s="25"/>
      <c r="V46" s="25"/>
      <c r="W46" s="1"/>
      <c r="X46" s="1"/>
      <c r="Y46" s="1"/>
      <c r="Z46" s="1"/>
      <c r="AA46" s="1"/>
      <c r="AB46" s="25"/>
      <c r="AC46" s="1"/>
      <c r="AD46" s="1"/>
      <c r="AE46" s="1"/>
      <c r="AF46" s="38"/>
      <c r="AG46" s="24"/>
      <c r="AH46" s="9"/>
      <c r="AI46" s="9"/>
      <c r="AJ46" s="9"/>
      <c r="AK46" s="9"/>
      <c r="AL46" s="9"/>
    </row>
    <row r="47" spans="1:38" s="57" customFormat="1" ht="15" customHeight="1" x14ac:dyDescent="0.25">
      <c r="A47" s="1"/>
      <c r="B47" s="1"/>
      <c r="C47" s="9"/>
      <c r="D47" s="9"/>
      <c r="E47" s="1"/>
      <c r="F47" s="1"/>
      <c r="G47" s="1"/>
      <c r="H47" s="1"/>
      <c r="I47" s="1"/>
      <c r="J47" s="1"/>
      <c r="K47" s="1"/>
      <c r="L47" s="1"/>
      <c r="M47" s="56"/>
      <c r="N47" s="56"/>
      <c r="O47" s="25"/>
      <c r="P47" s="1"/>
      <c r="Q47" s="37"/>
      <c r="R47" s="1"/>
      <c r="S47" s="25"/>
      <c r="T47" s="25"/>
      <c r="U47" s="25"/>
      <c r="V47" s="25"/>
      <c r="W47" s="1"/>
      <c r="X47" s="1"/>
      <c r="Y47" s="1"/>
      <c r="Z47" s="1"/>
      <c r="AA47" s="1"/>
      <c r="AB47" s="25"/>
      <c r="AC47" s="1"/>
      <c r="AD47" s="1"/>
      <c r="AE47" s="1"/>
      <c r="AF47" s="38"/>
      <c r="AG47" s="24"/>
      <c r="AH47" s="9"/>
      <c r="AI47" s="9"/>
      <c r="AJ47" s="9"/>
      <c r="AK47" s="9"/>
      <c r="AL47" s="9"/>
    </row>
    <row r="48" spans="1:38" s="57" customFormat="1" ht="15" customHeight="1" x14ac:dyDescent="0.25">
      <c r="A48" s="1"/>
      <c r="B48" s="1"/>
      <c r="C48" s="9"/>
      <c r="D48" s="9"/>
      <c r="E48" s="1"/>
      <c r="F48" s="1"/>
      <c r="G48" s="1"/>
      <c r="H48" s="1"/>
      <c r="I48" s="1"/>
      <c r="J48" s="1"/>
      <c r="K48" s="1"/>
      <c r="L48" s="1"/>
      <c r="M48" s="56"/>
      <c r="N48" s="56"/>
      <c r="O48" s="25"/>
      <c r="P48" s="1"/>
      <c r="Q48" s="37"/>
      <c r="R48" s="1"/>
      <c r="S48" s="25"/>
      <c r="T48" s="25"/>
      <c r="U48" s="25"/>
      <c r="V48" s="25"/>
      <c r="W48" s="1"/>
      <c r="X48" s="1"/>
      <c r="Y48" s="1"/>
      <c r="Z48" s="1"/>
      <c r="AA48" s="1"/>
      <c r="AB48" s="25"/>
      <c r="AC48" s="1"/>
      <c r="AD48" s="1"/>
      <c r="AE48" s="1"/>
      <c r="AF48" s="38"/>
      <c r="AG48" s="24"/>
      <c r="AH48" s="9"/>
      <c r="AI48" s="9"/>
      <c r="AJ48" s="9"/>
      <c r="AK48" s="9"/>
      <c r="AL48" s="9"/>
    </row>
    <row r="49" spans="2:32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7"/>
      <c r="O49" s="25"/>
      <c r="P49" s="1"/>
      <c r="Q49" s="37"/>
      <c r="R49" s="1"/>
      <c r="S49" s="1"/>
      <c r="T49" s="25"/>
      <c r="U49" s="25"/>
      <c r="V49" s="55"/>
      <c r="W49" s="1"/>
      <c r="X49" s="1"/>
      <c r="Y49" s="1"/>
      <c r="Z49" s="1"/>
      <c r="AA49" s="1"/>
      <c r="AB49" s="25"/>
      <c r="AC49" s="1"/>
      <c r="AD49" s="1"/>
      <c r="AE49" s="1"/>
      <c r="AF49" s="38"/>
    </row>
    <row r="50" spans="2:32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7"/>
      <c r="O50" s="25"/>
      <c r="P50" s="1"/>
      <c r="Q50" s="37"/>
      <c r="R50" s="1"/>
      <c r="S50" s="1"/>
      <c r="T50" s="25"/>
      <c r="U50" s="25"/>
      <c r="V50" s="55"/>
      <c r="W50" s="1"/>
      <c r="X50" s="1"/>
      <c r="Y50" s="1"/>
      <c r="Z50" s="1"/>
      <c r="AA50" s="1"/>
      <c r="AB50" s="25"/>
      <c r="AC50" s="1"/>
      <c r="AD50" s="1"/>
      <c r="AE50" s="1"/>
      <c r="AF50" s="3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2019-01-23T15:59:50Z</dcterms:modified>
</cp:coreProperties>
</file>