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4" i="1" s="1"/>
  <c r="O13" i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/>
  <c r="S14" i="1"/>
  <c r="H19" i="1" s="1"/>
  <c r="R14" i="1"/>
  <c r="G19" i="1" s="1"/>
  <c r="G21" i="1" s="1"/>
  <c r="Q14" i="1"/>
  <c r="F19" i="1" s="1"/>
  <c r="P14" i="1"/>
  <c r="E19" i="1" s="1"/>
  <c r="E21" i="1" s="1"/>
  <c r="M14" i="1"/>
  <c r="L14" i="1"/>
  <c r="K14" i="1"/>
  <c r="J14" i="1"/>
  <c r="I14" i="1"/>
  <c r="I18" i="1" s="1"/>
  <c r="H14" i="1"/>
  <c r="H18" i="1"/>
  <c r="L18" i="1" s="1"/>
  <c r="G14" i="1"/>
  <c r="G18" i="1"/>
  <c r="F14" i="1"/>
  <c r="F18" i="1" s="1"/>
  <c r="K18" i="1" s="1"/>
  <c r="E14" i="1"/>
  <c r="E18" i="1"/>
  <c r="M19" i="1" l="1"/>
  <c r="O18" i="1"/>
  <c r="N14" i="1"/>
  <c r="N18" i="1" s="1"/>
  <c r="I21" i="1"/>
  <c r="M18" i="1"/>
  <c r="K19" i="1"/>
  <c r="F21" i="1"/>
  <c r="K21" i="1" s="1"/>
  <c r="L19" i="1"/>
  <c r="H21" i="1"/>
  <c r="L21" i="1" s="1"/>
  <c r="D15" i="1"/>
  <c r="O19" i="1"/>
  <c r="M21" i="1" l="1"/>
  <c r="O21" i="1"/>
  <c r="N21" i="1" s="1"/>
</calcChain>
</file>

<file path=xl/sharedStrings.xml><?xml version="1.0" encoding="utf-8"?>
<sst xmlns="http://schemas.openxmlformats.org/spreadsheetml/2006/main" count="87" uniqueCount="61">
  <si>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</si>
  <si>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</si>
  <si>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</si>
  <si>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</si>
  <si>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</si>
  <si>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</si>
  <si>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</si>
  <si>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</si>
  <si>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</si>
  <si>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</si>
  <si>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</si>
  <si>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</si>
  <si>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</si>
  <si>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</si>
  <si>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</si>
  <si>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</si>
  <si>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</si>
  <si>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</si>
  <si>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</si>
  <si>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</si>
  <si>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</si>
  <si>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</si>
  <si>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</si>
  <si>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</si>
  <si>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</si>
  <si>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</si>
  <si>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</si>
  <si>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</si>
  <si>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</si>
  <si>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</si>
  <si>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</si>
  <si>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</si>
  <si>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</si>
  <si>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</si>
  <si>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</si>
  <si>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</si>
  <si>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</si>
  <si>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</si>
  <si>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</si>
  <si>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tyttöjen superpesis</t>
  </si>
  <si>
    <t>Anna-Leena Kaunisto</t>
  </si>
  <si>
    <t>Virkiä  2</t>
  </si>
  <si>
    <t>ViVe</t>
  </si>
  <si>
    <t>YPJ</t>
  </si>
  <si>
    <t>1.  ottelu</t>
  </si>
  <si>
    <t>10.05. 2011  Virkiä - YPJ  2-0  ( 2-1, 5-1)</t>
  </si>
  <si>
    <t>5.  ottelu</t>
  </si>
  <si>
    <t>28.05. 2011  ViU - YPJ  2-0  (3-2, 6-1)</t>
  </si>
  <si>
    <t>7.  ottelu</t>
  </si>
  <si>
    <t>12.06. 2011  Lukko - YPJ  2-1  (8-1, 1-2, 2-1)</t>
  </si>
  <si>
    <t xml:space="preserve">  19 v   2 kk   3 pv</t>
  </si>
  <si>
    <t xml:space="preserve">  19 v   2 kk 21 pv</t>
  </si>
  <si>
    <t xml:space="preserve">  19 v   3 kk   5 pv</t>
  </si>
  <si>
    <t>play off</t>
  </si>
  <si>
    <t>8.</t>
  </si>
  <si>
    <t>Seurat</t>
  </si>
  <si>
    <t>ViVe = Vimpelin Veto  (1934), kasvattajaseura</t>
  </si>
  <si>
    <t>Virkiä = Lapuan Virkiä  (1907)</t>
  </si>
  <si>
    <t>YPJ = Ylihärmän Pesis-Junkkarit  (1996)</t>
  </si>
  <si>
    <t>17.3.1992   Vimpeli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</si>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</sst>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/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10" xfId="0" applyFont="1" applyFill="1" applyBorder="1"/>
    <xf numFmtId="0" fontId="3" fillId="8" borderId="11" xfId="0" applyFont="1" applyFill="1" applyBorder="1"/>
    <xf numFmtId="0" fontId="1" fillId="8" borderId="11" xfId="0" applyFont="1" applyFill="1" applyBorder="1"/>
    <xf numFmtId="0" fontId="1" fillId="8" borderId="11" xfId="0" applyFont="1" applyFill="1" applyBorder="1" applyAlignment="1">
      <alignment horizontal="right"/>
    </xf>
    <xf numFmtId="0" fontId="1" fillId="8" borderId="12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9" borderId="0" xfId="0" applyFont="1" applyFill="1"/>
    <xf numFmtId="0" fontId="1" fillId="2" borderId="0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165" fontId="1" fillId="10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7" customWidth="1"/>
    <col min="4" max="4" width="9.140625" style="88" customWidth="1"/>
    <col min="5" max="12" width="5.7109375" style="88" customWidth="1"/>
    <col min="13" max="13" width="6.28515625" style="88" customWidth="1"/>
    <col min="14" max="14" width="8.28515625" style="88" customWidth="1"/>
    <col min="15" max="15" width="0.5703125" style="88" customWidth="1"/>
    <col min="16" max="23" width="5.7109375" style="8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3"/>
      <c r="F1" s="4" t="s">
        <v>59</v>
      </c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91">
        <v>2004</v>
      </c>
      <c r="C4" s="91"/>
      <c r="D4" s="92" t="s">
        <v>42</v>
      </c>
      <c r="E4" s="91"/>
      <c r="F4" s="93" t="s">
        <v>60</v>
      </c>
      <c r="G4" s="91"/>
      <c r="H4" s="91"/>
      <c r="I4" s="91"/>
      <c r="J4" s="91"/>
      <c r="K4" s="91"/>
      <c r="L4" s="91"/>
      <c r="M4" s="91"/>
      <c r="N4" s="94"/>
      <c r="O4" s="40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7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91">
        <v>2005</v>
      </c>
      <c r="C5" s="91"/>
      <c r="D5" s="92" t="s">
        <v>42</v>
      </c>
      <c r="E5" s="91"/>
      <c r="F5" s="93" t="s">
        <v>60</v>
      </c>
      <c r="G5" s="91"/>
      <c r="H5" s="91"/>
      <c r="I5" s="91"/>
      <c r="J5" s="91"/>
      <c r="K5" s="91"/>
      <c r="L5" s="91"/>
      <c r="M5" s="91"/>
      <c r="N5" s="94"/>
      <c r="O5" s="40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7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2006</v>
      </c>
      <c r="C6" s="31"/>
      <c r="D6" s="38"/>
      <c r="E6" s="31"/>
      <c r="F6" s="37"/>
      <c r="G6" s="31"/>
      <c r="H6" s="37"/>
      <c r="I6" s="31"/>
      <c r="J6" s="31"/>
      <c r="K6" s="31"/>
      <c r="L6" s="31"/>
      <c r="M6" s="31"/>
      <c r="N6" s="39"/>
      <c r="O6" s="86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7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2007</v>
      </c>
      <c r="C7" s="31"/>
      <c r="D7" s="38"/>
      <c r="E7" s="31"/>
      <c r="F7" s="37"/>
      <c r="G7" s="31"/>
      <c r="H7" s="37"/>
      <c r="I7" s="31"/>
      <c r="J7" s="31"/>
      <c r="K7" s="31"/>
      <c r="L7" s="31"/>
      <c r="M7" s="31"/>
      <c r="N7" s="39"/>
      <c r="O7" s="86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7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2008</v>
      </c>
      <c r="C8" s="31"/>
      <c r="D8" s="38"/>
      <c r="E8" s="31"/>
      <c r="F8" s="37"/>
      <c r="G8" s="31"/>
      <c r="H8" s="37"/>
      <c r="I8" s="31"/>
      <c r="J8" s="31"/>
      <c r="K8" s="31"/>
      <c r="L8" s="31"/>
      <c r="M8" s="31"/>
      <c r="N8" s="39"/>
      <c r="O8" s="86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7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2009</v>
      </c>
      <c r="C9" s="27"/>
      <c r="D9" s="28" t="s">
        <v>41</v>
      </c>
      <c r="E9" s="27"/>
      <c r="F9" s="29" t="s">
        <v>34</v>
      </c>
      <c r="G9" s="90"/>
      <c r="H9" s="89"/>
      <c r="I9" s="27"/>
      <c r="J9" s="27"/>
      <c r="K9" s="27"/>
      <c r="L9" s="27"/>
      <c r="M9" s="27"/>
      <c r="N9" s="30"/>
      <c r="O9" s="25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3">
        <v>2010</v>
      </c>
      <c r="C10" s="33"/>
      <c r="D10" s="34" t="s">
        <v>42</v>
      </c>
      <c r="E10" s="33"/>
      <c r="F10" s="35" t="s">
        <v>39</v>
      </c>
      <c r="G10" s="33"/>
      <c r="H10" s="33"/>
      <c r="I10" s="33"/>
      <c r="J10" s="33"/>
      <c r="K10" s="33"/>
      <c r="L10" s="33"/>
      <c r="M10" s="33"/>
      <c r="N10" s="36"/>
      <c r="O10" s="25"/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7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2011</v>
      </c>
      <c r="C11" s="31" t="s">
        <v>54</v>
      </c>
      <c r="D11" s="38" t="s">
        <v>43</v>
      </c>
      <c r="E11" s="31">
        <v>19</v>
      </c>
      <c r="F11" s="31">
        <v>0</v>
      </c>
      <c r="G11" s="31">
        <v>5</v>
      </c>
      <c r="H11" s="31">
        <v>2</v>
      </c>
      <c r="I11" s="31">
        <v>29</v>
      </c>
      <c r="J11" s="31">
        <v>15</v>
      </c>
      <c r="K11" s="31">
        <v>4</v>
      </c>
      <c r="L11" s="31">
        <v>5</v>
      </c>
      <c r="M11" s="31">
        <v>5</v>
      </c>
      <c r="N11" s="39">
        <v>0.36299999999999999</v>
      </c>
      <c r="O11" s="40">
        <f>PRODUCT(I11/N11)</f>
        <v>79.889807162534439</v>
      </c>
      <c r="P11" s="31">
        <v>3</v>
      </c>
      <c r="Q11" s="31">
        <v>0</v>
      </c>
      <c r="R11" s="31">
        <v>1</v>
      </c>
      <c r="S11" s="31">
        <v>0</v>
      </c>
      <c r="T11" s="31">
        <v>6</v>
      </c>
      <c r="U11" s="32"/>
      <c r="V11" s="32"/>
      <c r="W11" s="32"/>
      <c r="X11" s="32"/>
      <c r="Y11" s="32"/>
      <c r="Z11" s="31"/>
      <c r="AA11" s="31"/>
      <c r="AB11" s="37"/>
      <c r="AC11" s="31"/>
      <c r="AD11" s="31"/>
      <c r="AE11" s="31"/>
      <c r="AF11" s="14" t="s">
        <v>53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91">
        <v>2012</v>
      </c>
      <c r="C12" s="91"/>
      <c r="D12" s="92" t="s">
        <v>42</v>
      </c>
      <c r="E12" s="91"/>
      <c r="F12" s="93" t="s">
        <v>60</v>
      </c>
      <c r="G12" s="91"/>
      <c r="H12" s="91"/>
      <c r="I12" s="91"/>
      <c r="J12" s="91"/>
      <c r="K12" s="91"/>
      <c r="L12" s="91"/>
      <c r="M12" s="91"/>
      <c r="N12" s="94"/>
      <c r="O12" s="40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7"/>
      <c r="AC12" s="31"/>
      <c r="AD12" s="31"/>
      <c r="AE12" s="31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2012</v>
      </c>
      <c r="C13" s="31" t="s">
        <v>54</v>
      </c>
      <c r="D13" s="38" t="s">
        <v>43</v>
      </c>
      <c r="E13" s="31">
        <v>12</v>
      </c>
      <c r="F13" s="31">
        <v>0</v>
      </c>
      <c r="G13" s="31">
        <v>0</v>
      </c>
      <c r="H13" s="31">
        <v>1</v>
      </c>
      <c r="I13" s="31">
        <v>17</v>
      </c>
      <c r="J13" s="31">
        <v>9</v>
      </c>
      <c r="K13" s="31">
        <v>4</v>
      </c>
      <c r="L13" s="31">
        <v>4</v>
      </c>
      <c r="M13" s="31">
        <v>0</v>
      </c>
      <c r="N13" s="39">
        <v>0.37</v>
      </c>
      <c r="O13" s="40">
        <f>PRODUCT(I13/N13)</f>
        <v>45.945945945945944</v>
      </c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7"/>
      <c r="AC13" s="31"/>
      <c r="AD13" s="31"/>
      <c r="AE13" s="31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SUM(E9:E13)</f>
        <v>31</v>
      </c>
      <c r="F14" s="19">
        <f t="shared" si="0"/>
        <v>0</v>
      </c>
      <c r="G14" s="19">
        <f t="shared" si="0"/>
        <v>5</v>
      </c>
      <c r="H14" s="19">
        <f t="shared" si="0"/>
        <v>3</v>
      </c>
      <c r="I14" s="19">
        <f t="shared" si="0"/>
        <v>46</v>
      </c>
      <c r="J14" s="19">
        <f t="shared" si="0"/>
        <v>24</v>
      </c>
      <c r="K14" s="19">
        <f t="shared" si="0"/>
        <v>8</v>
      </c>
      <c r="L14" s="19">
        <f t="shared" si="0"/>
        <v>9</v>
      </c>
      <c r="M14" s="19">
        <f t="shared" si="0"/>
        <v>5</v>
      </c>
      <c r="N14" s="41">
        <f>PRODUCT(I14/O14)</f>
        <v>0.36555588426720309</v>
      </c>
      <c r="O14" s="42">
        <f>SUM(O11:O13)</f>
        <v>125.83575310848039</v>
      </c>
      <c r="P14" s="19">
        <f t="shared" ref="P14:AE14" si="1">SUM(P9:P13)</f>
        <v>3</v>
      </c>
      <c r="Q14" s="19">
        <f t="shared" si="1"/>
        <v>0</v>
      </c>
      <c r="R14" s="19">
        <f t="shared" si="1"/>
        <v>1</v>
      </c>
      <c r="S14" s="19">
        <f t="shared" si="1"/>
        <v>0</v>
      </c>
      <c r="T14" s="19">
        <f t="shared" si="1"/>
        <v>6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8" t="s">
        <v>2</v>
      </c>
      <c r="C15" s="43"/>
      <c r="D15" s="44">
        <f>SUM(F14:H14)+((I14-F14-G14)/3)+(E14/3)+(Z14*25)+(AA14*25)+(AB14*10)+(AC14*25)+(AD14*20)+(AE14*15)</f>
        <v>32</v>
      </c>
      <c r="E15" s="1"/>
      <c r="F15" s="1"/>
      <c r="G15" s="1"/>
      <c r="H15" s="1"/>
      <c r="I15" s="1"/>
      <c r="J15" s="1"/>
      <c r="K15" s="1"/>
      <c r="L15" s="1"/>
      <c r="M15" s="1"/>
      <c r="N15" s="4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46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5"/>
      <c r="O16" s="47"/>
      <c r="P16" s="1"/>
      <c r="Q16" s="4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9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23" t="s">
        <v>16</v>
      </c>
      <c r="C17" s="50"/>
      <c r="D17" s="5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19" t="s">
        <v>21</v>
      </c>
      <c r="O17" s="25"/>
      <c r="P17" s="51" t="s">
        <v>33</v>
      </c>
      <c r="Q17" s="13"/>
      <c r="R17" s="13"/>
      <c r="S17" s="13"/>
      <c r="T17" s="52"/>
      <c r="U17" s="52"/>
      <c r="V17" s="52"/>
      <c r="W17" s="52"/>
      <c r="X17" s="52"/>
      <c r="Y17" s="13"/>
      <c r="Z17" s="13"/>
      <c r="AA17" s="13"/>
      <c r="AB17" s="13"/>
      <c r="AC17" s="13"/>
      <c r="AD17" s="13"/>
      <c r="AE17" s="13"/>
      <c r="AF17" s="5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1" t="s">
        <v>17</v>
      </c>
      <c r="C18" s="13"/>
      <c r="D18" s="54"/>
      <c r="E18" s="31">
        <f>PRODUCT(E14)</f>
        <v>31</v>
      </c>
      <c r="F18" s="31">
        <f>PRODUCT(F14)</f>
        <v>0</v>
      </c>
      <c r="G18" s="31">
        <f>PRODUCT(G14)</f>
        <v>5</v>
      </c>
      <c r="H18" s="31">
        <f>PRODUCT(H14)</f>
        <v>3</v>
      </c>
      <c r="I18" s="31">
        <f>PRODUCT(I14)</f>
        <v>46</v>
      </c>
      <c r="J18" s="1"/>
      <c r="K18" s="55">
        <f>PRODUCT((F18+G18)/E18)</f>
        <v>0.16129032258064516</v>
      </c>
      <c r="L18" s="55">
        <f>PRODUCT(H18/E18)</f>
        <v>9.6774193548387094E-2</v>
      </c>
      <c r="M18" s="55">
        <f>PRODUCT(I18/E18)</f>
        <v>1.4838709677419355</v>
      </c>
      <c r="N18" s="39">
        <f>PRODUCT(N14)</f>
        <v>0.36555588426720309</v>
      </c>
      <c r="O18" s="25">
        <f>PRODUCT(O14)</f>
        <v>125.83575310848039</v>
      </c>
      <c r="P18" s="56" t="s">
        <v>35</v>
      </c>
      <c r="Q18" s="57"/>
      <c r="R18" s="57"/>
      <c r="S18" s="58" t="s">
        <v>45</v>
      </c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9" t="s">
        <v>44</v>
      </c>
      <c r="AE18" s="58"/>
      <c r="AF18" s="60" t="s">
        <v>50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1" t="s">
        <v>18</v>
      </c>
      <c r="C19" s="62"/>
      <c r="D19" s="63"/>
      <c r="E19" s="31">
        <f>PRODUCT(P14)</f>
        <v>3</v>
      </c>
      <c r="F19" s="31">
        <f>PRODUCT(Q14)</f>
        <v>0</v>
      </c>
      <c r="G19" s="31">
        <f>PRODUCT(R14)</f>
        <v>1</v>
      </c>
      <c r="H19" s="31">
        <f>PRODUCT(S14)</f>
        <v>0</v>
      </c>
      <c r="I19" s="31">
        <f>PRODUCT(T14)</f>
        <v>6</v>
      </c>
      <c r="J19" s="1"/>
      <c r="K19" s="55">
        <f>PRODUCT((F19+G19)/E19)</f>
        <v>0.33333333333333331</v>
      </c>
      <c r="L19" s="55">
        <f>PRODUCT(H19/E19)</f>
        <v>0</v>
      </c>
      <c r="M19" s="55">
        <f>PRODUCT(I19/E19)</f>
        <v>2</v>
      </c>
      <c r="N19" s="39">
        <v>0.375</v>
      </c>
      <c r="O19" s="40">
        <f>PRODUCT(I19/N19)</f>
        <v>16</v>
      </c>
      <c r="P19" s="64" t="s">
        <v>36</v>
      </c>
      <c r="Q19" s="65"/>
      <c r="R19" s="65"/>
      <c r="S19" s="66" t="s">
        <v>47</v>
      </c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7" t="s">
        <v>46</v>
      </c>
      <c r="AE19" s="66"/>
      <c r="AF19" s="68" t="s">
        <v>51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9" t="s">
        <v>19</v>
      </c>
      <c r="C20" s="70"/>
      <c r="D20" s="71"/>
      <c r="E20" s="32"/>
      <c r="F20" s="32"/>
      <c r="G20" s="32"/>
      <c r="H20" s="32"/>
      <c r="I20" s="32"/>
      <c r="J20" s="1"/>
      <c r="K20" s="72"/>
      <c r="L20" s="72"/>
      <c r="M20" s="72"/>
      <c r="N20" s="73"/>
      <c r="O20" s="25"/>
      <c r="P20" s="64" t="s">
        <v>37</v>
      </c>
      <c r="Q20" s="65"/>
      <c r="R20" s="65"/>
      <c r="S20" s="66" t="s">
        <v>49</v>
      </c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7" t="s">
        <v>48</v>
      </c>
      <c r="AE20" s="66"/>
      <c r="AF20" s="68" t="s">
        <v>52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4" t="s">
        <v>20</v>
      </c>
      <c r="C21" s="75"/>
      <c r="D21" s="76"/>
      <c r="E21" s="19">
        <f>SUM(E18:E20)</f>
        <v>34</v>
      </c>
      <c r="F21" s="19">
        <f>SUM(F18:F20)</f>
        <v>0</v>
      </c>
      <c r="G21" s="19">
        <f>SUM(G18:G20)</f>
        <v>6</v>
      </c>
      <c r="H21" s="19">
        <f>SUM(H18:H20)</f>
        <v>3</v>
      </c>
      <c r="I21" s="19">
        <f>SUM(I18:I20)</f>
        <v>52</v>
      </c>
      <c r="J21" s="1"/>
      <c r="K21" s="77">
        <f>PRODUCT((F21+G21)/E21)</f>
        <v>0.17647058823529413</v>
      </c>
      <c r="L21" s="77">
        <f>PRODUCT(H21/E21)</f>
        <v>8.8235294117647065E-2</v>
      </c>
      <c r="M21" s="77">
        <f>PRODUCT(I21/E21)</f>
        <v>1.5294117647058822</v>
      </c>
      <c r="N21" s="41">
        <f>PRODUCT(I21/O21)</f>
        <v>0.36662124224932752</v>
      </c>
      <c r="O21" s="25">
        <f>SUM(O18:O20)</f>
        <v>141.83575310848039</v>
      </c>
      <c r="P21" s="78" t="s">
        <v>38</v>
      </c>
      <c r="Q21" s="79"/>
      <c r="R21" s="79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1"/>
      <c r="AE21" s="80"/>
      <c r="AF21" s="82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46"/>
      <c r="C22" s="46"/>
      <c r="D22" s="46"/>
      <c r="E22" s="46"/>
      <c r="F22" s="46"/>
      <c r="G22" s="46"/>
      <c r="H22" s="46"/>
      <c r="I22" s="46"/>
      <c r="J22" s="1"/>
      <c r="K22" s="46"/>
      <c r="L22" s="46"/>
      <c r="M22" s="46"/>
      <c r="N22" s="45"/>
      <c r="O22" s="25"/>
      <c r="P22" s="1"/>
      <c r="Q22" s="48"/>
      <c r="R22" s="1"/>
      <c r="S22" s="1"/>
      <c r="T22" s="25"/>
      <c r="U22" s="25"/>
      <c r="V22" s="83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10" customFormat="1" ht="15" customHeight="1" x14ac:dyDescent="0.25">
      <c r="A23" s="1"/>
      <c r="B23" s="1" t="s">
        <v>55</v>
      </c>
      <c r="C23" s="1"/>
      <c r="D23" s="1" t="s">
        <v>56</v>
      </c>
      <c r="E23" s="1"/>
      <c r="F23" s="1"/>
      <c r="G23" s="1"/>
      <c r="H23" s="1"/>
      <c r="I23" s="1"/>
      <c r="J23" s="1"/>
      <c r="K23" s="1"/>
      <c r="L23" s="1"/>
      <c r="M23" s="1"/>
      <c r="N23" s="48"/>
      <c r="O23" s="25"/>
      <c r="P23" s="1"/>
      <c r="Q23" s="48"/>
      <c r="R23" s="1"/>
      <c r="S23" s="1"/>
      <c r="T23" s="25"/>
      <c r="U23" s="25"/>
      <c r="V23" s="83"/>
      <c r="W23" s="1"/>
      <c r="X23" s="1"/>
      <c r="Y23" s="1"/>
      <c r="Z23" s="1"/>
      <c r="AA23" s="1"/>
      <c r="AB23" s="1"/>
      <c r="AC23" s="1"/>
      <c r="AD23" s="1"/>
      <c r="AE23" s="1"/>
      <c r="AF23" s="4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57</v>
      </c>
      <c r="E24" s="1"/>
      <c r="F24" s="1"/>
      <c r="G24" s="1"/>
      <c r="H24" s="1"/>
      <c r="I24" s="1"/>
      <c r="J24" s="1"/>
      <c r="K24" s="1"/>
      <c r="L24" s="1"/>
      <c r="M24" s="1"/>
      <c r="N24" s="48"/>
      <c r="O24" s="25"/>
      <c r="P24" s="1"/>
      <c r="Q24" s="48"/>
      <c r="R24" s="1"/>
      <c r="S24" s="1"/>
      <c r="T24" s="25"/>
      <c r="U24" s="25"/>
      <c r="V24" s="83"/>
      <c r="W24" s="1"/>
      <c r="X24" s="1"/>
      <c r="Y24" s="1"/>
      <c r="Z24" s="1"/>
      <c r="AA24" s="1"/>
      <c r="AB24" s="1"/>
      <c r="AC24" s="1"/>
      <c r="AD24" s="1"/>
      <c r="AE24" s="1"/>
      <c r="AF24" s="4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58</v>
      </c>
      <c r="E25" s="1"/>
      <c r="F25" s="1"/>
      <c r="G25" s="1"/>
      <c r="H25" s="1"/>
      <c r="I25" s="1"/>
      <c r="J25" s="1"/>
      <c r="K25" s="1"/>
      <c r="L25" s="1"/>
      <c r="M25" s="1"/>
      <c r="N25" s="48"/>
      <c r="O25" s="25"/>
      <c r="P25" s="1"/>
      <c r="Q25" s="48"/>
      <c r="R25" s="1"/>
      <c r="S25" s="1"/>
      <c r="T25" s="25"/>
      <c r="U25" s="25"/>
      <c r="V25" s="83"/>
      <c r="W25" s="1"/>
      <c r="X25" s="1"/>
      <c r="Y25" s="1"/>
      <c r="Z25" s="1"/>
      <c r="AA25" s="1"/>
      <c r="AB25" s="1"/>
      <c r="AC25" s="1"/>
      <c r="AD25" s="1"/>
      <c r="AE25" s="1"/>
      <c r="AF25" s="4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8"/>
      <c r="O26" s="25"/>
      <c r="P26" s="1"/>
      <c r="Q26" s="48"/>
      <c r="R26" s="1"/>
      <c r="S26" s="1"/>
      <c r="T26" s="25"/>
      <c r="U26" s="25"/>
      <c r="V26" s="83"/>
      <c r="W26" s="1"/>
      <c r="X26" s="1"/>
      <c r="Y26" s="1"/>
      <c r="Z26" s="1"/>
      <c r="AA26" s="1"/>
      <c r="AB26" s="1"/>
      <c r="AC26" s="1"/>
      <c r="AD26" s="1"/>
      <c r="AE26" s="1"/>
      <c r="AF26" s="4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8"/>
      <c r="O27" s="25"/>
      <c r="P27" s="1"/>
      <c r="Q27" s="48"/>
      <c r="R27" s="1"/>
      <c r="S27" s="1"/>
      <c r="T27" s="25"/>
      <c r="U27" s="25"/>
      <c r="V27" s="83"/>
      <c r="W27" s="1"/>
      <c r="X27" s="1"/>
      <c r="Y27" s="1"/>
      <c r="Z27" s="1"/>
      <c r="AA27" s="1"/>
      <c r="AB27" s="1"/>
      <c r="AC27" s="1"/>
      <c r="AD27" s="1"/>
      <c r="AE27" s="1"/>
      <c r="AF27" s="49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4"/>
      <c r="N28" s="84"/>
      <c r="O28" s="25"/>
      <c r="P28" s="1"/>
      <c r="Q28" s="4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49"/>
      <c r="AG28" s="9"/>
      <c r="AH28" s="9"/>
      <c r="AI28" s="9"/>
      <c r="AJ28" s="9"/>
      <c r="AK28" s="9"/>
      <c r="AL28" s="9"/>
    </row>
    <row r="29" spans="1:38" s="8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8"/>
      <c r="R29" s="1"/>
      <c r="S29" s="1"/>
      <c r="T29" s="25"/>
      <c r="U29" s="25"/>
      <c r="V29" s="83"/>
      <c r="W29" s="1"/>
      <c r="X29" s="1"/>
      <c r="Y29" s="1"/>
      <c r="Z29" s="1"/>
      <c r="AA29" s="1"/>
      <c r="AB29" s="1"/>
      <c r="AC29" s="1"/>
      <c r="AD29" s="1"/>
      <c r="AE29" s="1"/>
      <c r="AF29" s="49"/>
      <c r="AG29" s="9"/>
      <c r="AH29" s="9"/>
      <c r="AI29" s="9"/>
      <c r="AJ29" s="9"/>
      <c r="AK29" s="9"/>
      <c r="AL29" s="9"/>
    </row>
    <row r="30" spans="1:38" s="8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8"/>
      <c r="R30" s="1"/>
      <c r="S30" s="1"/>
      <c r="T30" s="25"/>
      <c r="U30" s="25"/>
      <c r="V30" s="83"/>
      <c r="W30" s="83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s="8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8"/>
      <c r="R31" s="1"/>
      <c r="S31" s="1"/>
      <c r="T31" s="25"/>
      <c r="U31" s="25"/>
      <c r="V31" s="83"/>
      <c r="W31" s="83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48"/>
      <c r="D32" s="1"/>
      <c r="E32" s="1"/>
      <c r="F32" s="25"/>
      <c r="G32" s="25"/>
      <c r="H32" s="25"/>
      <c r="I32" s="1"/>
      <c r="J32" s="1"/>
      <c r="K32" s="1"/>
      <c r="L32" s="1"/>
      <c r="M32" s="1"/>
      <c r="N32" s="1"/>
      <c r="O32" s="86"/>
      <c r="P32" s="1"/>
      <c r="Q32" s="48"/>
      <c r="R32" s="1"/>
      <c r="S32" s="1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9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48"/>
      <c r="D33" s="1"/>
      <c r="E33" s="1"/>
      <c r="F33" s="25"/>
      <c r="G33" s="25"/>
      <c r="H33" s="25"/>
      <c r="I33" s="1"/>
      <c r="J33" s="1"/>
      <c r="K33" s="1"/>
      <c r="L33" s="1"/>
      <c r="M33" s="1"/>
      <c r="N33" s="1"/>
      <c r="O33" s="86"/>
      <c r="P33" s="1"/>
      <c r="Q33" s="48"/>
      <c r="R33" s="1"/>
      <c r="S33" s="1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9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48"/>
      <c r="D34" s="1"/>
      <c r="E34" s="1"/>
      <c r="F34" s="25"/>
      <c r="G34" s="25"/>
      <c r="H34" s="25"/>
      <c r="I34" s="1"/>
      <c r="J34" s="1"/>
      <c r="K34" s="1"/>
      <c r="L34" s="1"/>
      <c r="M34" s="1"/>
      <c r="N34" s="1"/>
      <c r="O34" s="86"/>
      <c r="P34" s="1"/>
      <c r="Q34" s="48"/>
      <c r="R34" s="1"/>
      <c r="S34" s="1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9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48"/>
      <c r="D35" s="1"/>
      <c r="E35" s="1"/>
      <c r="F35" s="25"/>
      <c r="G35" s="25"/>
      <c r="H35" s="25"/>
      <c r="I35" s="1"/>
      <c r="J35" s="1"/>
      <c r="K35" s="1"/>
      <c r="L35" s="1"/>
      <c r="M35" s="1"/>
      <c r="N35" s="1"/>
      <c r="O35" s="86"/>
      <c r="P35" s="1"/>
      <c r="Q35" s="48"/>
      <c r="R35" s="1"/>
      <c r="S35" s="1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9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8"/>
      <c r="R36" s="1"/>
      <c r="S36" s="1"/>
      <c r="T36" s="25"/>
      <c r="U36" s="25"/>
      <c r="V36" s="83"/>
      <c r="W36" s="83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8"/>
      <c r="R37" s="1"/>
      <c r="S37" s="1"/>
      <c r="T37" s="25"/>
      <c r="U37" s="25"/>
      <c r="V37" s="83"/>
      <c r="W37" s="83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85"/>
      <c r="AI37" s="85"/>
      <c r="AJ37" s="85"/>
      <c r="AK37" s="85"/>
      <c r="AL37" s="85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8"/>
      <c r="R38" s="1"/>
      <c r="S38" s="1"/>
      <c r="T38" s="25"/>
      <c r="U38" s="25"/>
      <c r="V38" s="83"/>
      <c r="W38" s="83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85"/>
      <c r="AI38" s="85"/>
      <c r="AJ38" s="85"/>
      <c r="AK38" s="85"/>
      <c r="AL38" s="85"/>
    </row>
    <row r="39" spans="1:38" ht="15" customHeight="1" x14ac:dyDescent="0.25">
      <c r="A39" s="8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8"/>
      <c r="R39" s="1"/>
      <c r="S39" s="1"/>
      <c r="T39" s="25"/>
      <c r="U39" s="25"/>
      <c r="V39" s="83"/>
      <c r="W39" s="83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8"/>
      <c r="R40" s="1"/>
      <c r="S40" s="1"/>
      <c r="T40" s="25"/>
      <c r="U40" s="25"/>
      <c r="V40" s="83"/>
      <c r="W40" s="83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8"/>
      <c r="R41" s="1"/>
      <c r="S41" s="1"/>
      <c r="T41" s="25"/>
      <c r="U41" s="25"/>
      <c r="V41" s="83"/>
      <c r="W41" s="83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8"/>
      <c r="R42" s="1"/>
      <c r="S42" s="1"/>
      <c r="T42" s="25"/>
      <c r="U42" s="25"/>
      <c r="V42" s="83"/>
      <c r="W42" s="83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8"/>
      <c r="R43" s="1"/>
      <c r="S43" s="1"/>
      <c r="T43" s="25"/>
      <c r="U43" s="25"/>
      <c r="V43" s="83"/>
      <c r="W43" s="83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8"/>
      <c r="O44" s="25"/>
      <c r="P44" s="1"/>
      <c r="Q44" s="48"/>
      <c r="R44" s="1"/>
      <c r="S44" s="1"/>
      <c r="T44" s="25"/>
      <c r="U44" s="25"/>
      <c r="V44" s="83"/>
      <c r="W44" s="1"/>
      <c r="X44" s="1"/>
      <c r="Y44" s="1"/>
      <c r="Z44" s="1"/>
      <c r="AA44" s="1"/>
      <c r="AB44" s="1"/>
      <c r="AC44" s="1"/>
      <c r="AD44" s="1"/>
      <c r="AE44" s="1"/>
      <c r="AF44" s="4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8"/>
      <c r="O45" s="25"/>
      <c r="P45" s="1"/>
      <c r="Q45" s="48"/>
      <c r="R45" s="1"/>
      <c r="S45" s="1"/>
      <c r="T45" s="25"/>
      <c r="U45" s="25"/>
      <c r="V45" s="83"/>
      <c r="W45" s="1"/>
      <c r="X45" s="1"/>
      <c r="Y45" s="1"/>
      <c r="Z45" s="1"/>
      <c r="AA45" s="1"/>
      <c r="AB45" s="1"/>
      <c r="AC45" s="1"/>
      <c r="AD45" s="1"/>
      <c r="AE45" s="1"/>
      <c r="AF45" s="4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8"/>
      <c r="O46" s="25"/>
      <c r="P46" s="1"/>
      <c r="Q46" s="48"/>
      <c r="R46" s="1"/>
      <c r="S46" s="1"/>
      <c r="T46" s="25"/>
      <c r="U46" s="25"/>
      <c r="V46" s="83"/>
      <c r="W46" s="1"/>
      <c r="X46" s="1"/>
      <c r="Y46" s="1"/>
      <c r="Z46" s="1"/>
      <c r="AA46" s="1"/>
      <c r="AB46" s="1"/>
      <c r="AC46" s="1"/>
      <c r="AD46" s="1"/>
      <c r="AE46" s="1"/>
      <c r="AF46" s="4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8"/>
      <c r="O47" s="25"/>
      <c r="P47" s="1"/>
      <c r="Q47" s="48"/>
      <c r="R47" s="1"/>
      <c r="S47" s="1"/>
      <c r="T47" s="25"/>
      <c r="U47" s="25"/>
      <c r="V47" s="83"/>
      <c r="W47" s="1"/>
      <c r="X47" s="1"/>
      <c r="Y47" s="1"/>
      <c r="Z47" s="1"/>
      <c r="AA47" s="1"/>
      <c r="AB47" s="1"/>
      <c r="AC47" s="1"/>
      <c r="AD47" s="1"/>
      <c r="AE47" s="1"/>
      <c r="AF47" s="4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8"/>
      <c r="O48" s="25"/>
      <c r="P48" s="1"/>
      <c r="Q48" s="48"/>
      <c r="R48" s="1"/>
      <c r="S48" s="1"/>
      <c r="T48" s="25"/>
      <c r="U48" s="25"/>
      <c r="V48" s="83"/>
      <c r="W48" s="1"/>
      <c r="X48" s="1"/>
      <c r="Y48" s="1"/>
      <c r="Z48" s="1"/>
      <c r="AA48" s="1"/>
      <c r="AB48" s="1"/>
      <c r="AC48" s="1"/>
      <c r="AD48" s="1"/>
      <c r="AE48" s="1"/>
      <c r="AF48" s="4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2019-01-23T15:59:38Z</dcterms:modified>
</cp:coreProperties>
</file>