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I20" i="1" s="1"/>
  <c r="X14" i="1"/>
  <c r="H20" i="1" s="1"/>
  <c r="W14" i="1"/>
  <c r="G20" i="1" s="1"/>
  <c r="V14" i="1"/>
  <c r="F20" i="1" s="1"/>
  <c r="U14" i="1"/>
  <c r="E20" i="1" s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L19" i="1" l="1"/>
  <c r="K19" i="1"/>
  <c r="M19" i="1"/>
  <c r="N19" i="1"/>
  <c r="I18" i="1"/>
  <c r="I21" i="1" s="1"/>
  <c r="D15" i="1"/>
  <c r="L20" i="1"/>
  <c r="M20" i="1"/>
  <c r="N20" i="1"/>
  <c r="K20" i="1"/>
  <c r="O14" i="1"/>
  <c r="O18" i="1" s="1"/>
  <c r="O21" i="1" s="1"/>
  <c r="N21" i="1" s="1"/>
  <c r="E21" i="1"/>
  <c r="F21" i="1"/>
  <c r="K18" i="1"/>
  <c r="H21" i="1"/>
  <c r="L18" i="1"/>
  <c r="G21" i="1"/>
  <c r="M21" i="1" l="1"/>
  <c r="M18" i="1"/>
  <c r="L21" i="1"/>
  <c r="N14" i="1"/>
  <c r="N18" i="1" s="1"/>
  <c r="K21" i="1"/>
</calcChain>
</file>

<file path=xl/sharedStrings.xml><?xml version="1.0" encoding="utf-8"?>
<sst xmlns="http://schemas.openxmlformats.org/spreadsheetml/2006/main" count="129" uniqueCount="92">
  <si>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</si>
  <si>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</si>
  <si>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</si>
  <si>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</si>
  <si>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</si>
  <si>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</si>
  <si>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</si>
  <si>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</si>
  <si>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</si>
  <si>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</si>
  <si>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</si>
  <si>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</si>
  <si>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</si>
  <si>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</si>
  <si>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</si>
  <si>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</si>
  <si>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</si>
  <si>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</si>
  <si>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</si>
  <si>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</si>
  <si>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</si>
  <si>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</si>
  <si>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</si>
  <si>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</si>
  <si>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</si>
  <si>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</si>
  <si>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</si>
  <si>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</si>
  <si>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</si>
  <si>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</si>
  <si>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</si>
  <si>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</si>
  <si>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</si>
  <si>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</si>
  <si>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</si>
  <si>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</si>
  <si>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</si>
  <si>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</si>
  <si>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</si>
  <si>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ENSIMMÄISET</t>
  </si>
  <si>
    <t xml:space="preserve">Seurat </t>
  </si>
  <si>
    <t>ykköspesis</t>
  </si>
  <si>
    <t>10.</t>
  </si>
  <si>
    <t>SMJ</t>
  </si>
  <si>
    <t>superpesiskarsinta</t>
  </si>
  <si>
    <t>SMJ = Seinäjoen Maila-Jussit  (1932)</t>
  </si>
  <si>
    <t>Marjaana Keltto</t>
  </si>
  <si>
    <t>17.1.1994   Ylistaro</t>
  </si>
  <si>
    <t>YKV = Ylistaron Kilpa-Veljet  (1945),  kasvattajaseura</t>
  </si>
  <si>
    <t>Virkiä  2</t>
  </si>
  <si>
    <t>Virkiä = Lapuan Virkiä  (1907)</t>
  </si>
  <si>
    <t>24.08. 2013  ViU - SMJ  1-2  (3-1, 3-4, 0-0, 2-3)</t>
  </si>
  <si>
    <t xml:space="preserve">  19 v   7 kk   7 pv</t>
  </si>
  <si>
    <t>4.  ottelu</t>
  </si>
  <si>
    <t>31.08. 2013  SMJ - ViU  0-2  (3-4, 0-10)</t>
  </si>
  <si>
    <t xml:space="preserve">  19 v   7 kk 14 pv</t>
  </si>
  <si>
    <t>10.05. 2015  ViPa - SMJ  0-2  (0-3, 0-11)</t>
  </si>
  <si>
    <t>8.  ottelu</t>
  </si>
  <si>
    <t xml:space="preserve">  21 v   3 kk 23 pv</t>
  </si>
  <si>
    <t>26.  ottelu</t>
  </si>
  <si>
    <t>29.07. 2015  SMJ - ViPa  2-1  (5-6, 3-0, 0-0, 3-2)</t>
  </si>
  <si>
    <t xml:space="preserve">  21 v   6 kk 12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</si>
  <si>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</si>
  <si>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</si>
  <si>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</si>
  <si>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</si>
  <si>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</si>
  <si>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</si>
  <si>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</si>
  <si>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</si>
  <si>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</si>
  <si>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</si>
  <si>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</si>
  <si>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</si>
  <si>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</si>
  <si>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</si>
  <si>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2013  Hyvinkää</t>
  </si>
  <si>
    <t>Länsi</t>
  </si>
  <si>
    <t>s</t>
  </si>
  <si>
    <t>Keijo Kitinoja</t>
  </si>
  <si>
    <t>8.</t>
  </si>
  <si>
    <t>play off</t>
  </si>
  <si>
    <t>LaVe</t>
  </si>
  <si>
    <t>11.</t>
  </si>
  <si>
    <t>LaVe = Lappajärven Veikot  (1911)</t>
  </si>
  <si>
    <t xml:space="preserve">  0-2  (0-1, 1-3)</t>
  </si>
  <si>
    <t>3/6</t>
  </si>
  <si>
    <t>1/2</t>
  </si>
  <si>
    <t>2/2</t>
  </si>
  <si>
    <t>0/1</t>
  </si>
  <si>
    <t>OsVa</t>
  </si>
  <si>
    <t>OsVa = Oulunsalon Vasama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</si>
</sst>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3" xfId="0" applyFont="1" applyFill="1" applyBorder="1"/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15" xfId="0" applyFont="1" applyFill="1" applyBorder="1" applyAlignment="1">
      <alignment horizontal="left"/>
    </xf>
    <xf numFmtId="49" fontId="2" fillId="8" borderId="15" xfId="0" applyNumberFormat="1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49" fontId="2" fillId="8" borderId="9" xfId="0" applyNumberFormat="1" applyFont="1" applyFill="1" applyBorder="1" applyAlignment="1">
      <alignment horizontal="center"/>
    </xf>
    <xf numFmtId="165" fontId="2" fillId="8" borderId="7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855468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14" t="s">
        <v>34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26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27</v>
      </c>
      <c r="AA3" s="19" t="s">
        <v>28</v>
      </c>
      <c r="AB3" s="16" t="s">
        <v>29</v>
      </c>
      <c r="AC3" s="16" t="s">
        <v>35</v>
      </c>
      <c r="AD3" s="18" t="s">
        <v>36</v>
      </c>
      <c r="AE3" s="19" t="s">
        <v>37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64">
        <v>2011</v>
      </c>
      <c r="C4" s="64"/>
      <c r="D4" s="65" t="s">
        <v>49</v>
      </c>
      <c r="E4" s="64"/>
      <c r="F4" s="66" t="s">
        <v>41</v>
      </c>
      <c r="G4" s="69"/>
      <c r="H4" s="68"/>
      <c r="I4" s="64"/>
      <c r="J4" s="64"/>
      <c r="K4" s="64"/>
      <c r="L4" s="64"/>
      <c r="M4" s="64"/>
      <c r="N4" s="67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31"/>
      <c r="AE4" s="31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64">
        <v>2012</v>
      </c>
      <c r="C5" s="64"/>
      <c r="D5" s="65" t="s">
        <v>49</v>
      </c>
      <c r="E5" s="64"/>
      <c r="F5" s="66" t="s">
        <v>41</v>
      </c>
      <c r="G5" s="69"/>
      <c r="H5" s="68"/>
      <c r="I5" s="64"/>
      <c r="J5" s="64"/>
      <c r="K5" s="64"/>
      <c r="L5" s="64"/>
      <c r="M5" s="64"/>
      <c r="N5" s="67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31"/>
      <c r="AE5" s="31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64">
        <v>2013</v>
      </c>
      <c r="C6" s="64"/>
      <c r="D6" s="65" t="s">
        <v>43</v>
      </c>
      <c r="E6" s="64"/>
      <c r="F6" s="66" t="s">
        <v>41</v>
      </c>
      <c r="G6" s="69"/>
      <c r="H6" s="68"/>
      <c r="I6" s="64"/>
      <c r="J6" s="64"/>
      <c r="K6" s="64"/>
      <c r="L6" s="64"/>
      <c r="M6" s="64"/>
      <c r="N6" s="67"/>
      <c r="O6" s="29"/>
      <c r="P6" s="26"/>
      <c r="Q6" s="26"/>
      <c r="R6" s="26"/>
      <c r="S6" s="26"/>
      <c r="T6" s="26"/>
      <c r="U6" s="30">
        <v>4</v>
      </c>
      <c r="V6" s="30">
        <v>0</v>
      </c>
      <c r="W6" s="30">
        <v>0</v>
      </c>
      <c r="X6" s="30">
        <v>1</v>
      </c>
      <c r="Y6" s="30">
        <v>10</v>
      </c>
      <c r="Z6" s="26"/>
      <c r="AA6" s="26"/>
      <c r="AB6" s="26"/>
      <c r="AC6" s="26"/>
      <c r="AD6" s="31"/>
      <c r="AE6" s="31"/>
      <c r="AF6" s="70" t="s">
        <v>44</v>
      </c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64">
        <v>2014</v>
      </c>
      <c r="C7" s="64"/>
      <c r="D7" s="65" t="s">
        <v>43</v>
      </c>
      <c r="E7" s="64"/>
      <c r="F7" s="66" t="s">
        <v>41</v>
      </c>
      <c r="G7" s="69"/>
      <c r="H7" s="68"/>
      <c r="I7" s="64"/>
      <c r="J7" s="64"/>
      <c r="K7" s="64"/>
      <c r="L7" s="64"/>
      <c r="M7" s="64"/>
      <c r="N7" s="67"/>
      <c r="O7" s="29"/>
      <c r="P7" s="26"/>
      <c r="Q7" s="26"/>
      <c r="R7" s="26"/>
      <c r="S7" s="26"/>
      <c r="T7" s="26"/>
      <c r="U7" s="30">
        <v>3</v>
      </c>
      <c r="V7" s="30">
        <v>0</v>
      </c>
      <c r="W7" s="30">
        <v>0</v>
      </c>
      <c r="X7" s="30">
        <v>1</v>
      </c>
      <c r="Y7" s="30">
        <v>8</v>
      </c>
      <c r="Z7" s="26"/>
      <c r="AA7" s="26"/>
      <c r="AB7" s="26"/>
      <c r="AC7" s="26"/>
      <c r="AD7" s="31"/>
      <c r="AE7" s="31"/>
      <c r="AF7" s="70" t="s">
        <v>44</v>
      </c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26">
        <v>2015</v>
      </c>
      <c r="C8" s="26" t="s">
        <v>42</v>
      </c>
      <c r="D8" s="27" t="s">
        <v>43</v>
      </c>
      <c r="E8" s="26">
        <v>24</v>
      </c>
      <c r="F8" s="26">
        <v>1</v>
      </c>
      <c r="G8" s="26">
        <v>2</v>
      </c>
      <c r="H8" s="26">
        <v>9</v>
      </c>
      <c r="I8" s="26">
        <v>44</v>
      </c>
      <c r="J8" s="26">
        <v>24</v>
      </c>
      <c r="K8" s="26">
        <v>6</v>
      </c>
      <c r="L8" s="26">
        <v>11</v>
      </c>
      <c r="M8" s="26">
        <v>3</v>
      </c>
      <c r="N8" s="28">
        <v>0.3548</v>
      </c>
      <c r="O8" s="29">
        <v>124</v>
      </c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31"/>
      <c r="AE8" s="31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26">
        <v>2016</v>
      </c>
      <c r="C9" s="26" t="s">
        <v>80</v>
      </c>
      <c r="D9" s="27" t="s">
        <v>43</v>
      </c>
      <c r="E9" s="26">
        <v>22</v>
      </c>
      <c r="F9" s="26">
        <v>1</v>
      </c>
      <c r="G9" s="26">
        <v>6</v>
      </c>
      <c r="H9" s="26">
        <v>10</v>
      </c>
      <c r="I9" s="26">
        <v>78</v>
      </c>
      <c r="J9" s="26">
        <v>18</v>
      </c>
      <c r="K9" s="26">
        <v>27</v>
      </c>
      <c r="L9" s="26">
        <v>26</v>
      </c>
      <c r="M9" s="26">
        <v>7</v>
      </c>
      <c r="N9" s="28">
        <v>0.54900000000000004</v>
      </c>
      <c r="O9" s="29">
        <v>142</v>
      </c>
      <c r="P9" s="26">
        <v>3</v>
      </c>
      <c r="Q9" s="26">
        <v>0</v>
      </c>
      <c r="R9" s="26">
        <v>0</v>
      </c>
      <c r="S9" s="26">
        <v>0</v>
      </c>
      <c r="T9" s="26">
        <v>2</v>
      </c>
      <c r="U9" s="30"/>
      <c r="V9" s="30"/>
      <c r="W9" s="30"/>
      <c r="X9" s="30"/>
      <c r="Y9" s="30"/>
      <c r="Z9" s="26"/>
      <c r="AA9" s="26"/>
      <c r="AB9" s="26"/>
      <c r="AC9" s="26"/>
      <c r="AD9" s="31"/>
      <c r="AE9" s="31"/>
      <c r="AF9" s="14" t="s">
        <v>81</v>
      </c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26">
        <v>2017</v>
      </c>
      <c r="C10" s="26" t="s">
        <v>83</v>
      </c>
      <c r="D10" s="27" t="s">
        <v>82</v>
      </c>
      <c r="E10" s="26">
        <v>23</v>
      </c>
      <c r="F10" s="26">
        <v>0</v>
      </c>
      <c r="G10" s="26">
        <v>0</v>
      </c>
      <c r="H10" s="26">
        <v>10</v>
      </c>
      <c r="I10" s="26">
        <v>73</v>
      </c>
      <c r="J10" s="26">
        <v>20</v>
      </c>
      <c r="K10" s="26">
        <v>37</v>
      </c>
      <c r="L10" s="26">
        <v>16</v>
      </c>
      <c r="M10" s="26">
        <v>0</v>
      </c>
      <c r="N10" s="28">
        <v>0.48659999999999998</v>
      </c>
      <c r="O10" s="29">
        <v>150</v>
      </c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26"/>
      <c r="AC10" s="26"/>
      <c r="AD10" s="31"/>
      <c r="AE10" s="31"/>
      <c r="AF10" s="14"/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26">
        <v>2018</v>
      </c>
      <c r="C11" s="26"/>
      <c r="D11" s="27"/>
      <c r="E11" s="26"/>
      <c r="F11" s="26"/>
      <c r="G11" s="26"/>
      <c r="H11" s="26"/>
      <c r="I11" s="26"/>
      <c r="J11" s="26"/>
      <c r="K11" s="26"/>
      <c r="L11" s="26"/>
      <c r="M11" s="26"/>
      <c r="N11" s="28"/>
      <c r="O11" s="29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26"/>
      <c r="AC11" s="26"/>
      <c r="AD11" s="31"/>
      <c r="AE11" s="31"/>
      <c r="AF11" s="14"/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26">
        <v>2019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8"/>
      <c r="O12" s="29"/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26"/>
      <c r="AC12" s="26"/>
      <c r="AD12" s="31"/>
      <c r="AE12" s="31"/>
      <c r="AF12" s="14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64">
        <v>2020</v>
      </c>
      <c r="C13" s="64"/>
      <c r="D13" s="65" t="s">
        <v>90</v>
      </c>
      <c r="E13" s="64"/>
      <c r="F13" s="66" t="s">
        <v>41</v>
      </c>
      <c r="G13" s="69"/>
      <c r="H13" s="68"/>
      <c r="I13" s="64"/>
      <c r="J13" s="64"/>
      <c r="K13" s="64"/>
      <c r="L13" s="64"/>
      <c r="M13" s="64"/>
      <c r="N13" s="67"/>
      <c r="O13" s="29"/>
      <c r="P13" s="26"/>
      <c r="Q13" s="26"/>
      <c r="R13" s="26"/>
      <c r="S13" s="26"/>
      <c r="T13" s="26"/>
      <c r="U13" s="30"/>
      <c r="V13" s="30"/>
      <c r="W13" s="30"/>
      <c r="X13" s="30"/>
      <c r="Y13" s="30"/>
      <c r="Z13" s="26"/>
      <c r="AA13" s="26"/>
      <c r="AB13" s="26"/>
      <c r="AC13" s="26"/>
      <c r="AD13" s="31"/>
      <c r="AE13" s="31"/>
      <c r="AF13" s="14"/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69</v>
      </c>
      <c r="F14" s="19">
        <f t="shared" si="0"/>
        <v>2</v>
      </c>
      <c r="G14" s="19">
        <f t="shared" si="0"/>
        <v>8</v>
      </c>
      <c r="H14" s="19">
        <f t="shared" si="0"/>
        <v>29</v>
      </c>
      <c r="I14" s="19">
        <f t="shared" si="0"/>
        <v>195</v>
      </c>
      <c r="J14" s="19">
        <f t="shared" si="0"/>
        <v>62</v>
      </c>
      <c r="K14" s="19">
        <f t="shared" si="0"/>
        <v>70</v>
      </c>
      <c r="L14" s="19">
        <f t="shared" si="0"/>
        <v>53</v>
      </c>
      <c r="M14" s="19">
        <f t="shared" si="0"/>
        <v>10</v>
      </c>
      <c r="N14" s="32">
        <f>PRODUCT(I14/O14)</f>
        <v>0.46875</v>
      </c>
      <c r="O14" s="33">
        <f t="shared" ref="O14:AE14" si="1">SUM(O4:O13)</f>
        <v>416</v>
      </c>
      <c r="P14" s="19">
        <f t="shared" si="1"/>
        <v>3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2</v>
      </c>
      <c r="U14" s="19">
        <f t="shared" si="1"/>
        <v>7</v>
      </c>
      <c r="V14" s="19">
        <f t="shared" si="1"/>
        <v>0</v>
      </c>
      <c r="W14" s="19">
        <f t="shared" si="1"/>
        <v>0</v>
      </c>
      <c r="X14" s="19">
        <f t="shared" si="1"/>
        <v>2</v>
      </c>
      <c r="Y14" s="19">
        <f t="shared" si="1"/>
        <v>18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9"/>
      <c r="AH14" s="9"/>
      <c r="AI14" s="9"/>
      <c r="AJ14" s="9"/>
      <c r="AK14" s="9"/>
      <c r="AL14" s="9"/>
    </row>
    <row r="15" spans="1:38" s="10" customFormat="1" ht="15" customHeight="1" x14ac:dyDescent="0.2">
      <c r="A15" s="1"/>
      <c r="B15" s="27" t="s">
        <v>2</v>
      </c>
      <c r="C15" s="31"/>
      <c r="D15" s="34">
        <f>SUM(F14:H14)+((I14-F14-G14)/3)+(E14/3)+(Z14*25)+(AA14*25)+(AB14*10)+(AC14*25)+(AD14*20)+(AE14*15)</f>
        <v>123.66666666666666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9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9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30</v>
      </c>
      <c r="L17" s="19" t="s">
        <v>31</v>
      </c>
      <c r="M17" s="19" t="s">
        <v>32</v>
      </c>
      <c r="N17" s="32" t="s">
        <v>38</v>
      </c>
      <c r="O17" s="24"/>
      <c r="P17" s="41" t="s">
        <v>39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43"/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6">
        <f>PRODUCT(E14)</f>
        <v>69</v>
      </c>
      <c r="F18" s="26">
        <f>PRODUCT(F14)</f>
        <v>2</v>
      </c>
      <c r="G18" s="26">
        <f>PRODUCT(G14)</f>
        <v>8</v>
      </c>
      <c r="H18" s="26">
        <f>PRODUCT(H14)</f>
        <v>29</v>
      </c>
      <c r="I18" s="26">
        <f>PRODUCT(I14)</f>
        <v>195</v>
      </c>
      <c r="J18" s="1"/>
      <c r="K18" s="45">
        <f>PRODUCT((F18+G18)/E18)</f>
        <v>0.14492753623188406</v>
      </c>
      <c r="L18" s="45">
        <f>PRODUCT(H18/E18)</f>
        <v>0.42028985507246375</v>
      </c>
      <c r="M18" s="45">
        <f>PRODUCT(I18/E18)</f>
        <v>2.8260869565217392</v>
      </c>
      <c r="N18" s="46">
        <f>PRODUCT(N14)</f>
        <v>0.46875</v>
      </c>
      <c r="O18" s="24">
        <f>PRODUCT(O14)</f>
        <v>416</v>
      </c>
      <c r="P18" s="106" t="s">
        <v>21</v>
      </c>
      <c r="Q18" s="107"/>
      <c r="R18" s="107"/>
      <c r="S18" s="108" t="s">
        <v>51</v>
      </c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 t="s">
        <v>22</v>
      </c>
      <c r="AE18" s="108"/>
      <c r="AF18" s="110" t="s">
        <v>52</v>
      </c>
      <c r="AG18" s="9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18</v>
      </c>
      <c r="C19" s="48"/>
      <c r="D19" s="49"/>
      <c r="E19" s="26">
        <f>PRODUCT(P14)</f>
        <v>3</v>
      </c>
      <c r="F19" s="26">
        <f t="shared" ref="F19:I19" si="2">PRODUCT(Q14)</f>
        <v>0</v>
      </c>
      <c r="G19" s="26">
        <f t="shared" si="2"/>
        <v>0</v>
      </c>
      <c r="H19" s="26">
        <f t="shared" si="2"/>
        <v>0</v>
      </c>
      <c r="I19" s="26">
        <f t="shared" si="2"/>
        <v>2</v>
      </c>
      <c r="J19" s="1"/>
      <c r="K19" s="45">
        <f>PRODUCT((F19+G19)/E19)</f>
        <v>0</v>
      </c>
      <c r="L19" s="45">
        <f>PRODUCT(H19/E19)</f>
        <v>0</v>
      </c>
      <c r="M19" s="45">
        <f>PRODUCT(I19/E19)</f>
        <v>0.66666666666666663</v>
      </c>
      <c r="N19" s="28">
        <f>PRODUCT(I19/O19)</f>
        <v>0.15384615384615385</v>
      </c>
      <c r="O19" s="24">
        <v>13</v>
      </c>
      <c r="P19" s="111" t="s">
        <v>23</v>
      </c>
      <c r="Q19" s="112"/>
      <c r="R19" s="112"/>
      <c r="S19" s="113" t="s">
        <v>56</v>
      </c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4" t="s">
        <v>57</v>
      </c>
      <c r="AE19" s="113"/>
      <c r="AF19" s="115" t="s">
        <v>58</v>
      </c>
      <c r="AG19" s="9"/>
      <c r="AH19" s="9"/>
      <c r="AI19" s="9"/>
      <c r="AJ19" s="9"/>
      <c r="AK19" s="9"/>
      <c r="AL19" s="9"/>
    </row>
    <row r="20" spans="1:38" ht="15" customHeight="1" x14ac:dyDescent="0.2">
      <c r="A20" s="1"/>
      <c r="B20" s="50" t="s">
        <v>19</v>
      </c>
      <c r="C20" s="51"/>
      <c r="D20" s="52"/>
      <c r="E20" s="30">
        <f>PRODUCT(U14)</f>
        <v>7</v>
      </c>
      <c r="F20" s="30">
        <f>PRODUCT(V14)</f>
        <v>0</v>
      </c>
      <c r="G20" s="30">
        <f>PRODUCT(W14)</f>
        <v>0</v>
      </c>
      <c r="H20" s="30">
        <f>PRODUCT(X14)</f>
        <v>2</v>
      </c>
      <c r="I20" s="30">
        <f>PRODUCT(Y14)</f>
        <v>18</v>
      </c>
      <c r="J20" s="1"/>
      <c r="K20" s="53">
        <f>PRODUCT((F20+G20)/E20)</f>
        <v>0</v>
      </c>
      <c r="L20" s="53">
        <f>PRODUCT(H20/E20)</f>
        <v>0.2857142857142857</v>
      </c>
      <c r="M20" s="53">
        <f>PRODUCT(I20/E20)</f>
        <v>2.5714285714285716</v>
      </c>
      <c r="N20" s="54">
        <f>PRODUCT(I20/O20)</f>
        <v>0.42857142857142855</v>
      </c>
      <c r="O20" s="24">
        <v>42</v>
      </c>
      <c r="P20" s="111" t="s">
        <v>24</v>
      </c>
      <c r="Q20" s="112"/>
      <c r="R20" s="112"/>
      <c r="S20" s="113" t="s">
        <v>54</v>
      </c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4" t="s">
        <v>53</v>
      </c>
      <c r="AE20" s="113"/>
      <c r="AF20" s="115" t="s">
        <v>55</v>
      </c>
      <c r="AG20" s="9"/>
      <c r="AH20" s="9"/>
      <c r="AI20" s="9"/>
      <c r="AJ20" s="9"/>
      <c r="AK20" s="9"/>
      <c r="AL20" s="9"/>
    </row>
    <row r="21" spans="1:38" ht="15" customHeight="1" x14ac:dyDescent="0.2">
      <c r="A21" s="1"/>
      <c r="B21" s="55" t="s">
        <v>20</v>
      </c>
      <c r="C21" s="56"/>
      <c r="D21" s="57"/>
      <c r="E21" s="19">
        <f>SUM(E18:E20)</f>
        <v>79</v>
      </c>
      <c r="F21" s="19">
        <f>SUM(F18:F20)</f>
        <v>2</v>
      </c>
      <c r="G21" s="19">
        <f>SUM(G18:G20)</f>
        <v>8</v>
      </c>
      <c r="H21" s="19">
        <f>SUM(H18:H20)</f>
        <v>31</v>
      </c>
      <c r="I21" s="19">
        <f>SUM(I18:I20)</f>
        <v>215</v>
      </c>
      <c r="J21" s="1"/>
      <c r="K21" s="58">
        <f>PRODUCT((F21+G21)/E21)</f>
        <v>0.12658227848101267</v>
      </c>
      <c r="L21" s="58">
        <f>PRODUCT(H21/E21)</f>
        <v>0.39240506329113922</v>
      </c>
      <c r="M21" s="58">
        <f>PRODUCT(I21/E21)</f>
        <v>2.721518987341772</v>
      </c>
      <c r="N21" s="32">
        <f>PRODUCT(I21/O21)</f>
        <v>0.45647558386411891</v>
      </c>
      <c r="O21" s="24">
        <f>SUM(O18:O20)</f>
        <v>471</v>
      </c>
      <c r="P21" s="116" t="s">
        <v>25</v>
      </c>
      <c r="Q21" s="117"/>
      <c r="R21" s="117"/>
      <c r="S21" s="118" t="s">
        <v>60</v>
      </c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9" t="s">
        <v>59</v>
      </c>
      <c r="AE21" s="118"/>
      <c r="AF21" s="80" t="s">
        <v>61</v>
      </c>
      <c r="AG21" s="9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4"/>
      <c r="P22" s="1"/>
      <c r="Q22" s="38"/>
      <c r="R22" s="1"/>
      <c r="S22" s="1"/>
      <c r="T22" s="24"/>
      <c r="U22" s="24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48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1"/>
      <c r="Q23" s="38"/>
      <c r="R23" s="1"/>
      <c r="S23" s="1"/>
      <c r="T23" s="24"/>
      <c r="U23" s="24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50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1"/>
      <c r="Q24" s="38"/>
      <c r="R24" s="1"/>
      <c r="S24" s="1"/>
      <c r="T24" s="24"/>
      <c r="U24" s="2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1"/>
      <c r="Q25" s="38"/>
      <c r="R25" s="1"/>
      <c r="S25" s="1"/>
      <c r="T25" s="24"/>
      <c r="U25" s="24"/>
      <c r="V25" s="59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84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4"/>
      <c r="P26" s="1"/>
      <c r="Q26" s="38"/>
      <c r="R26" s="1"/>
      <c r="S26" s="1"/>
      <c r="T26" s="24"/>
      <c r="U26" s="24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91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4"/>
      <c r="P27" s="1"/>
      <c r="Q27" s="38"/>
      <c r="R27" s="1"/>
      <c r="S27" s="1"/>
      <c r="T27" s="24"/>
      <c r="U27" s="24"/>
      <c r="V27" s="59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61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60"/>
      <c r="N28" s="60"/>
      <c r="O28" s="24"/>
      <c r="P28" s="1"/>
      <c r="Q28" s="38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s="61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60"/>
      <c r="N29" s="60"/>
      <c r="O29" s="24"/>
      <c r="P29" s="1"/>
      <c r="Q29" s="38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s="61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60"/>
      <c r="N30" s="60"/>
      <c r="O30" s="24"/>
      <c r="P30" s="1"/>
      <c r="Q30" s="38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61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0"/>
      <c r="N31" s="60"/>
      <c r="O31" s="24"/>
      <c r="P31" s="1"/>
      <c r="Q31" s="38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61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60"/>
      <c r="N32" s="60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s="61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60"/>
      <c r="N33" s="60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s="61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60"/>
      <c r="N34" s="60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s="61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60"/>
      <c r="N35" s="60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s="61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60"/>
      <c r="N36" s="60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s="61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0"/>
      <c r="N37" s="60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s="61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0"/>
      <c r="N38" s="60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s="61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60"/>
      <c r="N39" s="60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s="61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60"/>
      <c r="N40" s="60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s="61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60"/>
      <c r="N41" s="60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s="61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60"/>
      <c r="N42" s="60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s="61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60"/>
      <c r="N43" s="60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s="61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60"/>
      <c r="N44" s="60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s="61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60"/>
      <c r="N45" s="60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s="61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60"/>
      <c r="N46" s="60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s="61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60"/>
      <c r="N47" s="60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s="61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60"/>
      <c r="N48" s="60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s="61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60"/>
      <c r="N49" s="60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s="61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60"/>
      <c r="N50" s="60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s="61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60"/>
      <c r="N51" s="60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s="61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60"/>
      <c r="N52" s="60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s="61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60"/>
      <c r="N53" s="60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s="61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60"/>
      <c r="N54" s="60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  <c r="AH54" s="9"/>
      <c r="AI54" s="9"/>
      <c r="AJ54" s="9"/>
      <c r="AK54" s="9"/>
      <c r="AL54" s="9"/>
    </row>
    <row r="55" spans="1:38" s="61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60"/>
      <c r="N55" s="60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  <c r="AH55" s="9"/>
      <c r="AI55" s="9"/>
      <c r="AJ55" s="9"/>
      <c r="AK55" s="9"/>
      <c r="AL55" s="9"/>
    </row>
    <row r="56" spans="1:38" s="61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60"/>
      <c r="N56" s="60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  <c r="AH56" s="9"/>
      <c r="AI56" s="9"/>
      <c r="AJ56" s="9"/>
      <c r="AK56" s="9"/>
      <c r="AL56" s="9"/>
    </row>
    <row r="57" spans="1:38" s="61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60"/>
      <c r="N57" s="60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9"/>
      <c r="AH57" s="9"/>
      <c r="AI57" s="9"/>
      <c r="AJ57" s="9"/>
      <c r="AK57" s="9"/>
      <c r="AL57" s="9"/>
    </row>
    <row r="58" spans="1:38" s="61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60"/>
      <c r="N58" s="60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  <c r="AH58" s="9"/>
      <c r="AI58" s="9"/>
      <c r="AJ58" s="9"/>
      <c r="AK58" s="9"/>
      <c r="AL58" s="9"/>
    </row>
    <row r="59" spans="1:38" s="61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60"/>
      <c r="N59" s="60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  <c r="AH59" s="9"/>
      <c r="AI59" s="9"/>
      <c r="AJ59" s="9"/>
      <c r="AK59" s="9"/>
      <c r="AL59" s="9"/>
    </row>
    <row r="60" spans="1:38" s="61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60"/>
      <c r="N60" s="60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s="61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60"/>
      <c r="N61" s="60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9"/>
      <c r="AH61" s="9"/>
      <c r="AI61" s="9"/>
      <c r="AJ61" s="9"/>
      <c r="AK61" s="9"/>
      <c r="AL61" s="9"/>
    </row>
    <row r="62" spans="1:38" s="61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60"/>
      <c r="N62" s="60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s="61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60"/>
      <c r="N63" s="60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s="61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60"/>
      <c r="N64" s="60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9"/>
      <c r="AI64" s="9"/>
      <c r="AJ64" s="9"/>
      <c r="AK64" s="9"/>
      <c r="AL64" s="9"/>
    </row>
    <row r="65" spans="1:38" s="61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60"/>
      <c r="N65" s="60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9"/>
      <c r="AI65" s="9"/>
      <c r="AJ65" s="9"/>
      <c r="AK65" s="9"/>
      <c r="AL65" s="9"/>
    </row>
    <row r="66" spans="1:38" s="61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60"/>
      <c r="N66" s="60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s="61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60"/>
      <c r="N67" s="60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  <c r="AH67" s="9"/>
      <c r="AI67" s="9"/>
      <c r="AJ67" s="9"/>
      <c r="AK67" s="9"/>
      <c r="AL67" s="9"/>
    </row>
    <row r="68" spans="1:38" s="61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60"/>
      <c r="N68" s="60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s="61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60"/>
      <c r="N69" s="60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s="61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60"/>
      <c r="N70" s="60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9"/>
      <c r="AI70" s="9"/>
      <c r="AJ70" s="9"/>
      <c r="AK70" s="9"/>
      <c r="AL70" s="9"/>
    </row>
    <row r="71" spans="1:38" s="61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60"/>
      <c r="N71" s="60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9"/>
      <c r="AI71" s="9"/>
      <c r="AJ71" s="9"/>
      <c r="AK71" s="9"/>
      <c r="AL71" s="9"/>
    </row>
    <row r="72" spans="1:38" s="61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60"/>
      <c r="N72" s="60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  <c r="AH72" s="9"/>
      <c r="AI72" s="9"/>
      <c r="AJ72" s="9"/>
      <c r="AK72" s="9"/>
      <c r="AL72" s="9"/>
    </row>
    <row r="73" spans="1:38" s="61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60"/>
      <c r="N73" s="60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s="61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60"/>
      <c r="N74" s="60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  <c r="AH74" s="9"/>
      <c r="AI74" s="9"/>
      <c r="AJ74" s="9"/>
      <c r="AK74" s="9"/>
      <c r="AL74" s="9"/>
    </row>
    <row r="75" spans="1:38" s="61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60"/>
      <c r="N75" s="60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s="61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60"/>
      <c r="N76" s="60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s="61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60"/>
      <c r="N77" s="60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9"/>
      <c r="AI77" s="9"/>
      <c r="AJ77" s="9"/>
      <c r="AK77" s="9"/>
      <c r="AL77" s="9"/>
    </row>
    <row r="78" spans="1:38" s="61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60"/>
      <c r="N78" s="60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9"/>
      <c r="AI78" s="9"/>
      <c r="AJ78" s="9"/>
      <c r="AK78" s="9"/>
      <c r="AL78" s="9"/>
    </row>
    <row r="79" spans="1:38" s="61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60"/>
      <c r="N79" s="60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  <c r="AH79" s="9"/>
      <c r="AI79" s="9"/>
      <c r="AJ79" s="9"/>
      <c r="AK79" s="9"/>
      <c r="AL79" s="9"/>
    </row>
    <row r="80" spans="1:38" s="61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60"/>
      <c r="N80" s="60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  <c r="AH80" s="9"/>
      <c r="AI80" s="9"/>
      <c r="AJ80" s="9"/>
      <c r="AK80" s="9"/>
      <c r="AL80" s="9"/>
    </row>
    <row r="81" spans="1:38" s="61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60"/>
      <c r="N81" s="60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  <c r="AH81" s="9"/>
      <c r="AI81" s="9"/>
      <c r="AJ81" s="9"/>
      <c r="AK81" s="9"/>
      <c r="AL81" s="9"/>
    </row>
    <row r="82" spans="1:38" s="61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60"/>
      <c r="N82" s="60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  <c r="AH82" s="9"/>
      <c r="AI82" s="9"/>
      <c r="AJ82" s="9"/>
      <c r="AK82" s="9"/>
      <c r="AL82" s="9"/>
    </row>
    <row r="83" spans="1:38" s="61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60"/>
      <c r="N83" s="60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  <c r="AH83" s="9"/>
      <c r="AI83" s="9"/>
      <c r="AJ83" s="9"/>
      <c r="AK83" s="9"/>
      <c r="AL83" s="9"/>
    </row>
    <row r="84" spans="1:38" s="61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60"/>
      <c r="N84" s="60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9"/>
      <c r="AH84" s="9"/>
      <c r="AI84" s="9"/>
      <c r="AJ84" s="9"/>
      <c r="AK84" s="9"/>
      <c r="AL84" s="9"/>
    </row>
    <row r="85" spans="1:38" s="61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60"/>
      <c r="N85" s="60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9"/>
      <c r="AH85" s="9"/>
      <c r="AI85" s="9"/>
      <c r="AJ85" s="9"/>
      <c r="AK85" s="9"/>
      <c r="AL85" s="9"/>
    </row>
    <row r="86" spans="1:38" s="61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60"/>
      <c r="N86" s="60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9"/>
      <c r="AH86" s="9"/>
      <c r="AI86" s="9"/>
      <c r="AJ86" s="9"/>
      <c r="AK86" s="9"/>
      <c r="AL86" s="9"/>
    </row>
    <row r="87" spans="1:38" s="61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60"/>
      <c r="N87" s="60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9"/>
      <c r="AH87" s="9"/>
      <c r="AI87" s="9"/>
      <c r="AJ87" s="9"/>
      <c r="AK87" s="9"/>
      <c r="AL87" s="9"/>
    </row>
    <row r="88" spans="1:38" s="61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60"/>
      <c r="N88" s="60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9"/>
      <c r="AH88" s="9"/>
      <c r="AI88" s="9"/>
      <c r="AJ88" s="9"/>
      <c r="AK88" s="9"/>
      <c r="AL88" s="9"/>
    </row>
    <row r="89" spans="1:38" s="61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60"/>
      <c r="N89" s="60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9"/>
      <c r="AH89" s="9"/>
      <c r="AI89" s="9"/>
      <c r="AJ89" s="9"/>
      <c r="AK89" s="9"/>
      <c r="AL89" s="9"/>
    </row>
    <row r="90" spans="1:38" s="61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60"/>
      <c r="N90" s="60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9"/>
      <c r="AI90" s="9"/>
      <c r="AJ90" s="9"/>
      <c r="AK90" s="9"/>
      <c r="AL90" s="9"/>
    </row>
    <row r="91" spans="1:38" s="61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60"/>
      <c r="N91" s="60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9"/>
      <c r="AI91" s="9"/>
      <c r="AJ91" s="9"/>
      <c r="AK91" s="9"/>
      <c r="AL91" s="9"/>
    </row>
    <row r="92" spans="1:38" s="61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60"/>
      <c r="N92" s="60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9"/>
      <c r="AH92" s="9"/>
      <c r="AI92" s="9"/>
      <c r="AJ92" s="9"/>
      <c r="AK92" s="9"/>
      <c r="AL92" s="9"/>
    </row>
    <row r="93" spans="1:38" s="61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60"/>
      <c r="N93" s="60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9"/>
      <c r="AH93" s="9"/>
      <c r="AI93" s="9"/>
      <c r="AJ93" s="9"/>
      <c r="AK93" s="9"/>
      <c r="AL93" s="9"/>
    </row>
    <row r="94" spans="1:38" s="61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60"/>
      <c r="N94" s="60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9"/>
      <c r="AH94" s="9"/>
      <c r="AI94" s="9"/>
      <c r="AJ94" s="9"/>
      <c r="AK94" s="9"/>
      <c r="AL94" s="9"/>
    </row>
    <row r="95" spans="1:38" s="61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60"/>
      <c r="N95" s="60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9"/>
      <c r="AH95" s="9"/>
      <c r="AI95" s="9"/>
      <c r="AJ95" s="9"/>
      <c r="AK95" s="9"/>
      <c r="AL95" s="9"/>
    </row>
    <row r="96" spans="1:38" s="61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60"/>
      <c r="N96" s="60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9"/>
      <c r="AH96" s="9"/>
      <c r="AI96" s="9"/>
      <c r="AJ96" s="9"/>
      <c r="AK96" s="9"/>
      <c r="AL96" s="9"/>
    </row>
    <row r="97" spans="1:38" s="61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60"/>
      <c r="N97" s="60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9"/>
      <c r="AH97" s="9"/>
      <c r="AI97" s="9"/>
      <c r="AJ97" s="9"/>
      <c r="AK97" s="9"/>
      <c r="AL97" s="9"/>
    </row>
    <row r="98" spans="1:38" s="61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60"/>
      <c r="N98" s="60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9"/>
      <c r="AH98" s="9"/>
      <c r="AI98" s="9"/>
      <c r="AJ98" s="9"/>
      <c r="AK98" s="9"/>
      <c r="AL98" s="9"/>
    </row>
    <row r="99" spans="1:38" s="61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60"/>
      <c r="N99" s="60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9"/>
      <c r="AH99" s="9"/>
      <c r="AI99" s="9"/>
      <c r="AJ99" s="9"/>
      <c r="AK99" s="9"/>
      <c r="AL99" s="9"/>
    </row>
    <row r="100" spans="1:38" s="61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60"/>
      <c r="N100" s="60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9"/>
      <c r="AH100" s="9"/>
      <c r="AI100" s="9"/>
      <c r="AJ100" s="9"/>
      <c r="AK100" s="9"/>
      <c r="AL100" s="9"/>
    </row>
    <row r="101" spans="1:38" s="61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60"/>
      <c r="N101" s="60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9"/>
      <c r="AH101" s="9"/>
      <c r="AI101" s="9"/>
      <c r="AJ101" s="9"/>
      <c r="AK101" s="9"/>
      <c r="AL101" s="9"/>
    </row>
    <row r="102" spans="1:38" s="61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60"/>
      <c r="N102" s="60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9"/>
      <c r="AH102" s="9"/>
      <c r="AI102" s="9"/>
      <c r="AJ102" s="9"/>
      <c r="AK102" s="9"/>
      <c r="AL102" s="9"/>
    </row>
    <row r="103" spans="1:38" s="61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60"/>
      <c r="N103" s="60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9"/>
      <c r="AH103" s="9"/>
      <c r="AI103" s="9"/>
      <c r="AJ103" s="9"/>
      <c r="AK103" s="9"/>
      <c r="AL103" s="9"/>
    </row>
    <row r="104" spans="1:38" s="61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60"/>
      <c r="N104" s="60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9"/>
      <c r="AH104" s="9"/>
      <c r="AI104" s="9"/>
      <c r="AJ104" s="9"/>
      <c r="AK104" s="9"/>
      <c r="AL104" s="9"/>
    </row>
    <row r="105" spans="1:38" s="61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60"/>
      <c r="N105" s="60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9"/>
      <c r="AH105" s="9"/>
      <c r="AI105" s="9"/>
      <c r="AJ105" s="9"/>
      <c r="AK105" s="9"/>
      <c r="AL105" s="9"/>
    </row>
    <row r="106" spans="1:38" s="61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60"/>
      <c r="N106" s="60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9"/>
      <c r="AH106" s="9"/>
      <c r="AI106" s="9"/>
      <c r="AJ106" s="9"/>
      <c r="AK106" s="9"/>
      <c r="AL106" s="9"/>
    </row>
    <row r="107" spans="1:38" s="61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60"/>
      <c r="N107" s="60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9"/>
      <c r="AH107" s="9"/>
      <c r="AI107" s="9"/>
      <c r="AJ107" s="9"/>
      <c r="AK107" s="9"/>
      <c r="AL107" s="9"/>
    </row>
    <row r="108" spans="1:38" s="61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60"/>
      <c r="N108" s="60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9"/>
      <c r="AH108" s="9"/>
      <c r="AI108" s="9"/>
      <c r="AJ108" s="9"/>
      <c r="AK108" s="9"/>
      <c r="AL108" s="9"/>
    </row>
    <row r="109" spans="1:38" s="61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60"/>
      <c r="N109" s="60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9"/>
      <c r="AH109" s="9"/>
      <c r="AI109" s="9"/>
      <c r="AJ109" s="9"/>
      <c r="AK109" s="9"/>
      <c r="AL109" s="9"/>
    </row>
    <row r="110" spans="1:38" s="61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60"/>
      <c r="N110" s="60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9"/>
      <c r="AH110" s="9"/>
      <c r="AI110" s="9"/>
      <c r="AJ110" s="9"/>
      <c r="AK110" s="9"/>
      <c r="AL110" s="9"/>
    </row>
    <row r="111" spans="1:38" s="61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60"/>
      <c r="N111" s="60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9"/>
      <c r="AH111" s="9"/>
      <c r="AI111" s="9"/>
      <c r="AJ111" s="9"/>
      <c r="AK111" s="9"/>
      <c r="AL111" s="9"/>
    </row>
    <row r="112" spans="1:38" s="61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60"/>
      <c r="N112" s="60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9"/>
      <c r="AH112" s="9"/>
      <c r="AI112" s="9"/>
      <c r="AJ112" s="9"/>
      <c r="AK112" s="9"/>
      <c r="AL112" s="9"/>
    </row>
    <row r="113" spans="1:38" s="61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60"/>
      <c r="N113" s="60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9"/>
      <c r="AH113" s="9"/>
      <c r="AI113" s="9"/>
      <c r="AJ113" s="9"/>
      <c r="AK113" s="9"/>
      <c r="AL113" s="9"/>
    </row>
    <row r="114" spans="1:38" s="61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60"/>
      <c r="N114" s="60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9"/>
      <c r="AH114" s="9"/>
      <c r="AI114" s="9"/>
      <c r="AJ114" s="9"/>
      <c r="AK114" s="9"/>
      <c r="AL114" s="9"/>
    </row>
    <row r="115" spans="1:38" s="61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60"/>
      <c r="N115" s="60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9"/>
      <c r="AH115" s="9"/>
      <c r="AI115" s="9"/>
      <c r="AJ115" s="9"/>
      <c r="AK115" s="9"/>
      <c r="AL115" s="9"/>
    </row>
    <row r="116" spans="1:38" s="61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60"/>
      <c r="N116" s="60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9"/>
      <c r="AH116" s="9"/>
      <c r="AI116" s="9"/>
      <c r="AJ116" s="9"/>
      <c r="AK116" s="9"/>
      <c r="AL116" s="9"/>
    </row>
    <row r="117" spans="1:38" s="61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60"/>
      <c r="N117" s="60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9"/>
      <c r="AH117" s="9"/>
      <c r="AI117" s="9"/>
      <c r="AJ117" s="9"/>
      <c r="AK117" s="9"/>
      <c r="AL117" s="9"/>
    </row>
    <row r="118" spans="1:38" s="61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60"/>
      <c r="N118" s="60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9"/>
      <c r="AH118" s="9"/>
      <c r="AI118" s="9"/>
      <c r="AJ118" s="9"/>
      <c r="AK118" s="9"/>
      <c r="AL118" s="9"/>
    </row>
    <row r="119" spans="1:38" s="61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60"/>
      <c r="N119" s="60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9"/>
      <c r="AH119" s="9"/>
      <c r="AI119" s="9"/>
      <c r="AJ119" s="9"/>
      <c r="AK119" s="9"/>
      <c r="AL119" s="9"/>
    </row>
    <row r="120" spans="1:38" s="61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60"/>
      <c r="N120" s="60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9"/>
      <c r="AH120" s="9"/>
      <c r="AI120" s="9"/>
      <c r="AJ120" s="9"/>
      <c r="AK120" s="9"/>
      <c r="AL120" s="9"/>
    </row>
    <row r="121" spans="1:38" s="61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60"/>
      <c r="N121" s="60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9"/>
      <c r="AH121" s="9"/>
      <c r="AI121" s="9"/>
      <c r="AJ121" s="9"/>
      <c r="AK121" s="9"/>
      <c r="AL121" s="9"/>
    </row>
    <row r="122" spans="1:38" s="61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60"/>
      <c r="N122" s="60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9"/>
      <c r="AH122" s="9"/>
      <c r="AI122" s="9"/>
      <c r="AJ122" s="9"/>
      <c r="AK122" s="9"/>
      <c r="AL122" s="9"/>
    </row>
    <row r="123" spans="1:38" s="61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60"/>
      <c r="N123" s="60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9"/>
      <c r="AH123" s="9"/>
      <c r="AI123" s="9"/>
      <c r="AJ123" s="9"/>
      <c r="AK123" s="9"/>
      <c r="AL123" s="9"/>
    </row>
    <row r="124" spans="1:38" s="61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60"/>
      <c r="N124" s="60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9"/>
      <c r="AH124" s="9"/>
      <c r="AI124" s="9"/>
      <c r="AJ124" s="9"/>
      <c r="AK124" s="9"/>
      <c r="AL124" s="9"/>
    </row>
    <row r="125" spans="1:38" s="61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60"/>
      <c r="N125" s="60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9"/>
      <c r="AH125" s="9"/>
      <c r="AI125" s="9"/>
      <c r="AJ125" s="9"/>
      <c r="AK125" s="9"/>
      <c r="AL125" s="9"/>
    </row>
    <row r="126" spans="1:38" s="61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60"/>
      <c r="N126" s="60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9"/>
      <c r="AH126" s="9"/>
      <c r="AI126" s="9"/>
      <c r="AJ126" s="9"/>
      <c r="AK126" s="9"/>
      <c r="AL126" s="9"/>
    </row>
    <row r="127" spans="1:38" s="61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60"/>
      <c r="N127" s="60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9"/>
      <c r="AH127" s="9"/>
      <c r="AI127" s="9"/>
      <c r="AJ127" s="9"/>
      <c r="AK127" s="9"/>
      <c r="AL127" s="9"/>
    </row>
    <row r="128" spans="1:38" s="61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60"/>
      <c r="N128" s="60"/>
      <c r="O128" s="24"/>
      <c r="P128" s="1"/>
      <c r="Q128" s="38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9"/>
      <c r="AH128" s="9"/>
      <c r="AI128" s="9"/>
      <c r="AJ128" s="9"/>
      <c r="AK128" s="9"/>
      <c r="AL128" s="9"/>
    </row>
    <row r="129" spans="1:38" s="61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60"/>
      <c r="N129" s="60"/>
      <c r="O129" s="24"/>
      <c r="P129" s="1"/>
      <c r="Q129" s="38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9"/>
      <c r="AH129" s="9"/>
      <c r="AI129" s="9"/>
      <c r="AJ129" s="9"/>
      <c r="AK129" s="9"/>
      <c r="AL129" s="9"/>
    </row>
    <row r="130" spans="1:38" s="61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60"/>
      <c r="N130" s="60"/>
      <c r="O130" s="24"/>
      <c r="P130" s="1"/>
      <c r="Q130" s="38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9"/>
      <c r="AH130" s="9"/>
      <c r="AI130" s="9"/>
      <c r="AJ130" s="9"/>
      <c r="AK130" s="9"/>
      <c r="AL130" s="9"/>
    </row>
    <row r="131" spans="1:38" s="61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60"/>
      <c r="N131" s="60"/>
      <c r="O131" s="24"/>
      <c r="P131" s="1"/>
      <c r="Q131" s="38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9"/>
      <c r="AH131" s="9"/>
      <c r="AI131" s="9"/>
      <c r="AJ131" s="9"/>
      <c r="AK131" s="9"/>
      <c r="AL131" s="9"/>
    </row>
    <row r="132" spans="1:38" s="61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60"/>
      <c r="N132" s="60"/>
      <c r="O132" s="24"/>
      <c r="P132" s="1"/>
      <c r="Q132" s="38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9"/>
      <c r="AH132" s="9"/>
      <c r="AI132" s="9"/>
      <c r="AJ132" s="9"/>
      <c r="AK132" s="9"/>
      <c r="AL132" s="9"/>
    </row>
    <row r="133" spans="1:38" s="61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60"/>
      <c r="N133" s="60"/>
      <c r="O133" s="24"/>
      <c r="P133" s="1"/>
      <c r="Q133" s="38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9"/>
      <c r="AH133" s="9"/>
      <c r="AI133" s="9"/>
      <c r="AJ133" s="9"/>
      <c r="AK133" s="9"/>
      <c r="AL133" s="9"/>
    </row>
    <row r="134" spans="1:38" s="61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60"/>
      <c r="N134" s="60"/>
      <c r="O134" s="24"/>
      <c r="P134" s="1"/>
      <c r="Q134" s="38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9"/>
      <c r="AH134" s="9"/>
      <c r="AI134" s="9"/>
      <c r="AJ134" s="9"/>
      <c r="AK134" s="9"/>
      <c r="AL134" s="9"/>
    </row>
    <row r="135" spans="1:38" s="61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60"/>
      <c r="N135" s="60"/>
      <c r="O135" s="24"/>
      <c r="P135" s="1"/>
      <c r="Q135" s="38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9"/>
      <c r="AH135" s="9"/>
      <c r="AI135" s="9"/>
      <c r="AJ135" s="9"/>
      <c r="AK135" s="9"/>
      <c r="AL135" s="9"/>
    </row>
    <row r="136" spans="1:38" s="61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60"/>
      <c r="N136" s="60"/>
      <c r="O136" s="24"/>
      <c r="P136" s="1"/>
      <c r="Q136" s="38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9"/>
      <c r="AH136" s="9"/>
      <c r="AI136" s="9"/>
      <c r="AJ136" s="9"/>
      <c r="AK136" s="9"/>
      <c r="AL136" s="9"/>
    </row>
    <row r="137" spans="1:38" s="61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60"/>
      <c r="N137" s="60"/>
      <c r="O137" s="24"/>
      <c r="P137" s="1"/>
      <c r="Q137" s="38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9"/>
      <c r="AH137" s="9"/>
      <c r="AI137" s="9"/>
      <c r="AJ137" s="9"/>
      <c r="AK137" s="9"/>
      <c r="AL137" s="9"/>
    </row>
    <row r="138" spans="1:38" s="61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60"/>
      <c r="N138" s="60"/>
      <c r="O138" s="24"/>
      <c r="P138" s="1"/>
      <c r="Q138" s="38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9"/>
      <c r="AH138" s="9"/>
      <c r="AI138" s="9"/>
      <c r="AJ138" s="9"/>
      <c r="AK138" s="9"/>
      <c r="AL138" s="9"/>
    </row>
    <row r="139" spans="1:38" s="61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60"/>
      <c r="N139" s="60"/>
      <c r="O139" s="24"/>
      <c r="P139" s="1"/>
      <c r="Q139" s="38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9"/>
      <c r="AH139" s="9"/>
      <c r="AI139" s="9"/>
      <c r="AJ139" s="9"/>
      <c r="AK139" s="9"/>
      <c r="AL139" s="9"/>
    </row>
    <row r="140" spans="1:38" s="61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60"/>
      <c r="N140" s="60"/>
      <c r="O140" s="24"/>
      <c r="P140" s="1"/>
      <c r="Q140" s="38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9"/>
      <c r="AH140" s="9"/>
      <c r="AI140" s="9"/>
      <c r="AJ140" s="9"/>
      <c r="AK140" s="9"/>
      <c r="AL140" s="9"/>
    </row>
    <row r="141" spans="1:38" s="61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60"/>
      <c r="N141" s="60"/>
      <c r="O141" s="24"/>
      <c r="P141" s="1"/>
      <c r="Q141" s="38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9"/>
      <c r="AH141" s="9"/>
      <c r="AI141" s="9"/>
      <c r="AJ141" s="9"/>
      <c r="AK141" s="9"/>
      <c r="AL141" s="9"/>
    </row>
    <row r="142" spans="1:38" s="61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60"/>
      <c r="N142" s="60"/>
      <c r="O142" s="24"/>
      <c r="P142" s="1"/>
      <c r="Q142" s="38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9"/>
      <c r="AH142" s="9"/>
      <c r="AI142" s="9"/>
      <c r="AJ142" s="9"/>
      <c r="AK142" s="9"/>
      <c r="AL142" s="9"/>
    </row>
    <row r="143" spans="1:38" s="61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60"/>
      <c r="N143" s="60"/>
      <c r="O143" s="24"/>
      <c r="P143" s="1"/>
      <c r="Q143" s="38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9"/>
      <c r="AH143" s="9"/>
      <c r="AI143" s="9"/>
      <c r="AJ143" s="9"/>
      <c r="AK143" s="9"/>
      <c r="AL143" s="9"/>
    </row>
    <row r="144" spans="1:38" s="61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60"/>
      <c r="N144" s="60"/>
      <c r="O144" s="24"/>
      <c r="P144" s="1"/>
      <c r="Q144" s="38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9"/>
      <c r="AH144" s="9"/>
      <c r="AI144" s="9"/>
      <c r="AJ144" s="9"/>
      <c r="AK144" s="9"/>
      <c r="AL144" s="9"/>
    </row>
    <row r="145" spans="1:38" s="61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60"/>
      <c r="N145" s="60"/>
      <c r="O145" s="24"/>
      <c r="P145" s="1"/>
      <c r="Q145" s="38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9"/>
      <c r="AH145" s="9"/>
      <c r="AI145" s="9"/>
      <c r="AJ145" s="9"/>
      <c r="AK145" s="9"/>
      <c r="AL145" s="9"/>
    </row>
    <row r="146" spans="1:38" s="61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60"/>
      <c r="N146" s="60"/>
      <c r="O146" s="24"/>
      <c r="P146" s="1"/>
      <c r="Q146" s="38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9"/>
      <c r="AH146" s="9"/>
      <c r="AI146" s="9"/>
      <c r="AJ146" s="9"/>
      <c r="AK146" s="9"/>
      <c r="AL146" s="9"/>
    </row>
    <row r="147" spans="1:38" s="61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60"/>
      <c r="N147" s="60"/>
      <c r="O147" s="24"/>
      <c r="P147" s="1"/>
      <c r="Q147" s="38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9"/>
      <c r="AH147" s="9"/>
      <c r="AI147" s="9"/>
      <c r="AJ147" s="9"/>
      <c r="AK147" s="9"/>
      <c r="AL147" s="9"/>
    </row>
    <row r="148" spans="1:38" s="61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60"/>
      <c r="N148" s="60"/>
      <c r="O148" s="24"/>
      <c r="P148" s="1"/>
      <c r="Q148" s="38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9"/>
      <c r="AH148" s="9"/>
      <c r="AI148" s="9"/>
      <c r="AJ148" s="9"/>
      <c r="AK148" s="9"/>
      <c r="AL148" s="9"/>
    </row>
    <row r="149" spans="1:38" s="61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60"/>
      <c r="N149" s="60"/>
      <c r="O149" s="24"/>
      <c r="P149" s="1"/>
      <c r="Q149" s="38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9"/>
      <c r="AH149" s="9"/>
      <c r="AI149" s="9"/>
      <c r="AJ149" s="9"/>
      <c r="AK149" s="9"/>
      <c r="AL149" s="9"/>
    </row>
    <row r="150" spans="1:38" s="61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60"/>
      <c r="N150" s="60"/>
      <c r="O150" s="24"/>
      <c r="P150" s="1"/>
      <c r="Q150" s="38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9"/>
      <c r="AH150" s="9"/>
      <c r="AI150" s="9"/>
      <c r="AJ150" s="9"/>
      <c r="AK150" s="9"/>
      <c r="AL150" s="9"/>
    </row>
    <row r="151" spans="1:38" s="61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60"/>
      <c r="N151" s="60"/>
      <c r="O151" s="24"/>
      <c r="P151" s="1"/>
      <c r="Q151" s="38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9"/>
      <c r="AH151" s="9"/>
      <c r="AI151" s="9"/>
      <c r="AJ151" s="9"/>
      <c r="AK151" s="9"/>
      <c r="AL151" s="9"/>
    </row>
    <row r="152" spans="1:38" s="61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60"/>
      <c r="N152" s="60"/>
      <c r="O152" s="24"/>
      <c r="P152" s="1"/>
      <c r="Q152" s="38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9"/>
      <c r="AH152" s="9"/>
      <c r="AI152" s="9"/>
      <c r="AJ152" s="9"/>
      <c r="AK152" s="9"/>
      <c r="AL152" s="9"/>
    </row>
    <row r="153" spans="1:38" s="61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60"/>
      <c r="N153" s="60"/>
      <c r="O153" s="24"/>
      <c r="P153" s="1"/>
      <c r="Q153" s="38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9"/>
      <c r="AH153" s="9"/>
      <c r="AI153" s="9"/>
      <c r="AJ153" s="9"/>
      <c r="AK153" s="9"/>
      <c r="AL153" s="9"/>
    </row>
    <row r="154" spans="1:38" s="61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60"/>
      <c r="N154" s="60"/>
      <c r="O154" s="24"/>
      <c r="P154" s="1"/>
      <c r="Q154" s="38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9"/>
      <c r="AH154" s="9"/>
      <c r="AI154" s="9"/>
      <c r="AJ154" s="9"/>
      <c r="AK154" s="9"/>
      <c r="AL154" s="9"/>
    </row>
    <row r="155" spans="1:38" s="61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60"/>
      <c r="N155" s="60"/>
      <c r="O155" s="24"/>
      <c r="P155" s="1"/>
      <c r="Q155" s="38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9"/>
      <c r="AH155" s="9"/>
      <c r="AI155" s="9"/>
      <c r="AJ155" s="9"/>
      <c r="AK155" s="9"/>
      <c r="AL155" s="9"/>
    </row>
    <row r="156" spans="1:38" s="61" customFormat="1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60"/>
      <c r="N156" s="60"/>
      <c r="O156" s="24"/>
      <c r="P156" s="1"/>
      <c r="Q156" s="38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9"/>
      <c r="AH156" s="9"/>
      <c r="AI156" s="9"/>
      <c r="AJ156" s="9"/>
      <c r="AK156" s="9"/>
      <c r="AL156" s="9"/>
    </row>
  </sheetData>
  <sortState ref="B10:S13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29.7109375" style="86" customWidth="1"/>
    <col min="3" max="3" width="21.5703125" style="87" customWidth="1"/>
    <col min="4" max="4" width="10.5703125" style="88" customWidth="1"/>
    <col min="5" max="5" width="8" style="88" customWidth="1"/>
    <col min="6" max="6" width="0.7109375" style="37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87" customWidth="1"/>
    <col min="22" max="22" width="10.85546875" style="87" customWidth="1"/>
    <col min="23" max="23" width="19.7109375" style="88" customWidth="1"/>
    <col min="24" max="24" width="9.7109375" style="87" customWidth="1"/>
    <col min="25" max="30" width="9.140625" style="89"/>
  </cols>
  <sheetData>
    <row r="1" spans="1:30" ht="18.75" x14ac:dyDescent="0.3">
      <c r="A1" s="9"/>
      <c r="B1" s="71" t="s">
        <v>62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68"/>
      <c r="Y1" s="74"/>
      <c r="Z1" s="74"/>
      <c r="AA1" s="74"/>
      <c r="AB1" s="74"/>
      <c r="AC1" s="74"/>
      <c r="AD1" s="74"/>
    </row>
    <row r="2" spans="1:30" x14ac:dyDescent="0.25">
      <c r="A2" s="9"/>
      <c r="B2" s="11" t="s">
        <v>46</v>
      </c>
      <c r="C2" s="75" t="s">
        <v>47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5"/>
      <c r="X2" s="43"/>
      <c r="Y2" s="74"/>
      <c r="Z2" s="74"/>
      <c r="AA2" s="74"/>
      <c r="AB2" s="74"/>
      <c r="AC2" s="74"/>
      <c r="AD2" s="74"/>
    </row>
    <row r="3" spans="1:30" x14ac:dyDescent="0.25">
      <c r="A3" s="9"/>
      <c r="B3" s="76" t="s">
        <v>63</v>
      </c>
      <c r="C3" s="23" t="s">
        <v>64</v>
      </c>
      <c r="D3" s="77" t="s">
        <v>65</v>
      </c>
      <c r="E3" s="78" t="s">
        <v>1</v>
      </c>
      <c r="F3" s="24"/>
      <c r="G3" s="79" t="s">
        <v>66</v>
      </c>
      <c r="H3" s="80" t="s">
        <v>67</v>
      </c>
      <c r="I3" s="80" t="s">
        <v>36</v>
      </c>
      <c r="J3" s="18" t="s">
        <v>68</v>
      </c>
      <c r="K3" s="81" t="s">
        <v>69</v>
      </c>
      <c r="L3" s="81" t="s">
        <v>70</v>
      </c>
      <c r="M3" s="79" t="s">
        <v>71</v>
      </c>
      <c r="N3" s="79" t="s">
        <v>35</v>
      </c>
      <c r="O3" s="80" t="s">
        <v>72</v>
      </c>
      <c r="P3" s="79" t="s">
        <v>67</v>
      </c>
      <c r="Q3" s="79" t="s">
        <v>3</v>
      </c>
      <c r="R3" s="79">
        <v>1</v>
      </c>
      <c r="S3" s="79">
        <v>2</v>
      </c>
      <c r="T3" s="79">
        <v>3</v>
      </c>
      <c r="U3" s="79" t="s">
        <v>73</v>
      </c>
      <c r="V3" s="18" t="s">
        <v>26</v>
      </c>
      <c r="W3" s="17" t="s">
        <v>74</v>
      </c>
      <c r="X3" s="17" t="s">
        <v>75</v>
      </c>
      <c r="Y3" s="74"/>
      <c r="Z3" s="74"/>
      <c r="AA3" s="74"/>
      <c r="AB3" s="74"/>
      <c r="AC3" s="74"/>
      <c r="AD3" s="74"/>
    </row>
    <row r="4" spans="1:30" x14ac:dyDescent="0.25">
      <c r="A4" s="9"/>
      <c r="B4" s="90" t="s">
        <v>76</v>
      </c>
      <c r="C4" s="91" t="s">
        <v>85</v>
      </c>
      <c r="D4" s="90" t="s">
        <v>77</v>
      </c>
      <c r="E4" s="92" t="s">
        <v>43</v>
      </c>
      <c r="F4" s="29"/>
      <c r="G4" s="93">
        <v>1</v>
      </c>
      <c r="H4" s="94"/>
      <c r="I4" s="93"/>
      <c r="J4" s="95" t="s">
        <v>78</v>
      </c>
      <c r="K4" s="95">
        <v>6</v>
      </c>
      <c r="L4" s="95"/>
      <c r="M4" s="95">
        <v>1</v>
      </c>
      <c r="N4" s="93"/>
      <c r="O4" s="94"/>
      <c r="P4" s="93"/>
      <c r="Q4" s="96" t="s">
        <v>86</v>
      </c>
      <c r="R4" s="96" t="s">
        <v>87</v>
      </c>
      <c r="S4" s="96" t="s">
        <v>88</v>
      </c>
      <c r="T4" s="96" t="s">
        <v>89</v>
      </c>
      <c r="U4" s="96" t="s">
        <v>89</v>
      </c>
      <c r="V4" s="97">
        <v>0.5</v>
      </c>
      <c r="W4" s="98" t="s">
        <v>79</v>
      </c>
      <c r="X4" s="93">
        <v>1013</v>
      </c>
      <c r="Y4" s="74"/>
      <c r="Z4" s="74"/>
      <c r="AA4" s="74"/>
      <c r="AB4" s="74"/>
      <c r="AC4" s="74"/>
      <c r="AD4" s="74"/>
    </row>
    <row r="5" spans="1:30" x14ac:dyDescent="0.25">
      <c r="A5" s="82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74"/>
      <c r="Z5" s="74"/>
      <c r="AA5" s="74"/>
      <c r="AB5" s="74"/>
      <c r="AC5" s="74"/>
      <c r="AD5" s="74"/>
    </row>
    <row r="6" spans="1:30" x14ac:dyDescent="0.25">
      <c r="A6" s="82"/>
      <c r="B6" s="83"/>
      <c r="C6" s="1"/>
      <c r="D6" s="83"/>
      <c r="E6" s="84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3"/>
      <c r="X6" s="1"/>
      <c r="Y6" s="74"/>
      <c r="Z6" s="74"/>
      <c r="AA6" s="74"/>
      <c r="AB6" s="74"/>
      <c r="AC6" s="74"/>
      <c r="AD6" s="74"/>
    </row>
    <row r="7" spans="1:30" x14ac:dyDescent="0.25">
      <c r="A7" s="82"/>
      <c r="B7" s="83"/>
      <c r="C7" s="1"/>
      <c r="D7" s="83"/>
      <c r="E7" s="84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3"/>
      <c r="X7" s="1"/>
      <c r="Y7" s="74"/>
      <c r="Z7" s="74"/>
      <c r="AA7" s="74"/>
      <c r="AB7" s="74"/>
      <c r="AC7" s="74"/>
      <c r="AD7" s="74"/>
    </row>
    <row r="8" spans="1:30" x14ac:dyDescent="0.25">
      <c r="A8" s="82"/>
      <c r="B8" s="83"/>
      <c r="C8" s="1"/>
      <c r="D8" s="83"/>
      <c r="E8" s="84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3"/>
      <c r="X8" s="1"/>
      <c r="Y8" s="74"/>
      <c r="Z8" s="74"/>
      <c r="AA8" s="74"/>
      <c r="AB8" s="74"/>
      <c r="AC8" s="74"/>
      <c r="AD8" s="74"/>
    </row>
    <row r="9" spans="1:30" x14ac:dyDescent="0.25">
      <c r="A9" s="82"/>
      <c r="B9" s="83"/>
      <c r="C9" s="1"/>
      <c r="D9" s="83"/>
      <c r="E9" s="84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3"/>
      <c r="X9" s="1"/>
      <c r="Y9" s="74"/>
      <c r="Z9" s="74"/>
      <c r="AA9" s="74"/>
      <c r="AB9" s="74"/>
      <c r="AC9" s="74"/>
      <c r="AD9" s="74"/>
    </row>
    <row r="10" spans="1:30" x14ac:dyDescent="0.25">
      <c r="A10" s="82"/>
      <c r="B10" s="83"/>
      <c r="C10" s="1"/>
      <c r="D10" s="83"/>
      <c r="E10" s="84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3"/>
      <c r="X10" s="1"/>
      <c r="Y10" s="74"/>
      <c r="Z10" s="74"/>
      <c r="AA10" s="74"/>
      <c r="AB10" s="74"/>
      <c r="AC10" s="74"/>
      <c r="AD10" s="74"/>
    </row>
    <row r="11" spans="1:30" x14ac:dyDescent="0.25">
      <c r="A11" s="82"/>
      <c r="B11" s="83"/>
      <c r="C11" s="1"/>
      <c r="D11" s="83"/>
      <c r="E11" s="84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3"/>
      <c r="X11" s="1"/>
      <c r="Y11" s="74"/>
      <c r="Z11" s="74"/>
      <c r="AA11" s="74"/>
      <c r="AB11" s="74"/>
      <c r="AC11" s="74"/>
      <c r="AD11" s="74"/>
    </row>
    <row r="12" spans="1:30" x14ac:dyDescent="0.25">
      <c r="A12" s="82"/>
      <c r="B12" s="83"/>
      <c r="C12" s="1"/>
      <c r="D12" s="83"/>
      <c r="E12" s="84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3"/>
      <c r="X12" s="1"/>
      <c r="Y12" s="74"/>
      <c r="Z12" s="74"/>
      <c r="AA12" s="74"/>
      <c r="AB12" s="74"/>
      <c r="AC12" s="74"/>
      <c r="AD12" s="74"/>
    </row>
    <row r="13" spans="1:30" x14ac:dyDescent="0.25">
      <c r="A13" s="82"/>
      <c r="B13" s="83"/>
      <c r="C13" s="1"/>
      <c r="D13" s="83"/>
      <c r="E13" s="84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3"/>
      <c r="X13" s="1"/>
      <c r="Y13" s="74"/>
      <c r="Z13" s="74"/>
      <c r="AA13" s="74"/>
      <c r="AB13" s="74"/>
      <c r="AC13" s="74"/>
      <c r="AD13" s="74"/>
    </row>
    <row r="14" spans="1:30" x14ac:dyDescent="0.25">
      <c r="A14" s="82"/>
      <c r="B14" s="83"/>
      <c r="C14" s="1"/>
      <c r="D14" s="83"/>
      <c r="E14" s="84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3"/>
      <c r="X14" s="1"/>
      <c r="Y14" s="74"/>
      <c r="Z14" s="74"/>
      <c r="AA14" s="74"/>
      <c r="AB14" s="74"/>
      <c r="AC14" s="74"/>
      <c r="AD14" s="74"/>
    </row>
    <row r="15" spans="1:30" x14ac:dyDescent="0.25">
      <c r="A15" s="82"/>
      <c r="B15" s="83"/>
      <c r="C15" s="1"/>
      <c r="D15" s="83"/>
      <c r="E15" s="84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3"/>
      <c r="X15" s="1"/>
      <c r="Y15" s="74"/>
      <c r="Z15" s="74"/>
      <c r="AA15" s="74"/>
      <c r="AB15" s="74"/>
      <c r="AC15" s="74"/>
      <c r="AD15" s="74"/>
    </row>
    <row r="16" spans="1:30" x14ac:dyDescent="0.25">
      <c r="A16" s="82"/>
      <c r="B16" s="83"/>
      <c r="C16" s="1"/>
      <c r="D16" s="83"/>
      <c r="E16" s="84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3"/>
      <c r="X16" s="1"/>
      <c r="Y16" s="74"/>
      <c r="Z16" s="74"/>
      <c r="AA16" s="74"/>
      <c r="AB16" s="74"/>
      <c r="AC16" s="74"/>
      <c r="AD16" s="74"/>
    </row>
    <row r="17" spans="1:30" x14ac:dyDescent="0.25">
      <c r="A17" s="82"/>
      <c r="B17" s="83"/>
      <c r="C17" s="1"/>
      <c r="D17" s="83"/>
      <c r="E17" s="84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3"/>
      <c r="X17" s="1"/>
      <c r="Y17" s="74"/>
      <c r="Z17" s="74"/>
      <c r="AA17" s="74"/>
      <c r="AB17" s="74"/>
      <c r="AC17" s="74"/>
      <c r="AD17" s="74"/>
    </row>
    <row r="18" spans="1:30" x14ac:dyDescent="0.25">
      <c r="A18" s="82"/>
      <c r="B18" s="83"/>
      <c r="C18" s="1"/>
      <c r="D18" s="83"/>
      <c r="E18" s="84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3"/>
      <c r="X18" s="1"/>
      <c r="Y18" s="74"/>
      <c r="Z18" s="74"/>
      <c r="AA18" s="74"/>
      <c r="AB18" s="74"/>
      <c r="AC18" s="74"/>
      <c r="AD18" s="74"/>
    </row>
    <row r="19" spans="1:30" x14ac:dyDescent="0.25">
      <c r="A19" s="82"/>
      <c r="B19" s="83"/>
      <c r="C19" s="1"/>
      <c r="D19" s="83"/>
      <c r="E19" s="84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3"/>
      <c r="X19" s="1"/>
      <c r="Y19" s="74"/>
      <c r="Z19" s="74"/>
      <c r="AA19" s="74"/>
      <c r="AB19" s="74"/>
      <c r="AC19" s="74"/>
      <c r="AD19" s="74"/>
    </row>
    <row r="20" spans="1:30" x14ac:dyDescent="0.25">
      <c r="A20" s="82"/>
      <c r="B20" s="83"/>
      <c r="C20" s="1"/>
      <c r="D20" s="83"/>
      <c r="E20" s="84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3"/>
      <c r="X20" s="1"/>
      <c r="Y20" s="74"/>
      <c r="Z20" s="74"/>
      <c r="AA20" s="74"/>
      <c r="AB20" s="74"/>
      <c r="AC20" s="74"/>
      <c r="AD20" s="74"/>
    </row>
    <row r="21" spans="1:30" x14ac:dyDescent="0.25">
      <c r="A21" s="82"/>
      <c r="B21" s="83"/>
      <c r="C21" s="1"/>
      <c r="D21" s="83"/>
      <c r="E21" s="84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3"/>
      <c r="X21" s="1"/>
      <c r="Y21" s="74"/>
      <c r="Z21" s="74"/>
      <c r="AA21" s="74"/>
      <c r="AB21" s="74"/>
      <c r="AC21" s="74"/>
      <c r="AD21" s="74"/>
    </row>
    <row r="22" spans="1:30" x14ac:dyDescent="0.25">
      <c r="A22" s="82"/>
      <c r="B22" s="83"/>
      <c r="C22" s="1"/>
      <c r="D22" s="83"/>
      <c r="E22" s="84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3"/>
      <c r="X22" s="1"/>
      <c r="Y22" s="74"/>
      <c r="Z22" s="74"/>
      <c r="AA22" s="74"/>
      <c r="AB22" s="74"/>
      <c r="AC22" s="74"/>
      <c r="AD22" s="74"/>
    </row>
    <row r="23" spans="1:30" x14ac:dyDescent="0.25">
      <c r="A23" s="82"/>
      <c r="B23" s="83"/>
      <c r="C23" s="1"/>
      <c r="D23" s="83"/>
      <c r="E23" s="84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3"/>
      <c r="X23" s="1"/>
      <c r="Y23" s="74"/>
      <c r="Z23" s="74"/>
      <c r="AA23" s="74"/>
      <c r="AB23" s="74"/>
      <c r="AC23" s="74"/>
      <c r="AD23" s="74"/>
    </row>
    <row r="24" spans="1:30" x14ac:dyDescent="0.25">
      <c r="A24" s="82"/>
      <c r="B24" s="83"/>
      <c r="C24" s="1"/>
      <c r="D24" s="83"/>
      <c r="E24" s="84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3"/>
      <c r="X24" s="1"/>
      <c r="Y24" s="74"/>
      <c r="Z24" s="74"/>
      <c r="AA24" s="74"/>
      <c r="AB24" s="74"/>
      <c r="AC24" s="74"/>
      <c r="AD24" s="74"/>
    </row>
    <row r="25" spans="1:30" x14ac:dyDescent="0.25">
      <c r="A25" s="82"/>
      <c r="B25" s="83"/>
      <c r="C25" s="1"/>
      <c r="D25" s="83"/>
      <c r="E25" s="84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3"/>
      <c r="X25" s="1"/>
      <c r="Y25" s="74"/>
      <c r="Z25" s="74"/>
      <c r="AA25" s="74"/>
      <c r="AB25" s="74"/>
      <c r="AC25" s="74"/>
      <c r="AD25" s="74"/>
    </row>
    <row r="26" spans="1:30" x14ac:dyDescent="0.25">
      <c r="A26" s="82"/>
      <c r="B26" s="83"/>
      <c r="C26" s="1"/>
      <c r="D26" s="83"/>
      <c r="E26" s="84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3"/>
      <c r="X26" s="1"/>
      <c r="Y26" s="74"/>
      <c r="Z26" s="74"/>
      <c r="AA26" s="74"/>
      <c r="AB26" s="74"/>
      <c r="AC26" s="74"/>
      <c r="AD26" s="74"/>
    </row>
    <row r="27" spans="1:30" x14ac:dyDescent="0.25">
      <c r="A27" s="82"/>
      <c r="B27" s="83"/>
      <c r="C27" s="1"/>
      <c r="D27" s="83"/>
      <c r="E27" s="84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3"/>
      <c r="X27" s="1"/>
      <c r="Y27" s="74"/>
      <c r="Z27" s="74"/>
      <c r="AA27" s="74"/>
      <c r="AB27" s="74"/>
      <c r="AC27" s="74"/>
      <c r="AD27" s="74"/>
    </row>
    <row r="28" spans="1:30" x14ac:dyDescent="0.25">
      <c r="A28" s="82"/>
      <c r="B28" s="83"/>
      <c r="C28" s="1"/>
      <c r="D28" s="83"/>
      <c r="E28" s="84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3"/>
      <c r="X28" s="1"/>
      <c r="Y28" s="74"/>
      <c r="Z28" s="74"/>
      <c r="AA28" s="74"/>
      <c r="AB28" s="74"/>
      <c r="AC28" s="74"/>
      <c r="AD28" s="74"/>
    </row>
    <row r="29" spans="1:30" x14ac:dyDescent="0.25">
      <c r="A29" s="82"/>
      <c r="B29" s="83"/>
      <c r="C29" s="1"/>
      <c r="D29" s="83"/>
      <c r="E29" s="84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74"/>
      <c r="Z29" s="74"/>
      <c r="AA29" s="74"/>
      <c r="AB29" s="74"/>
      <c r="AC29" s="74"/>
      <c r="AD29" s="74"/>
    </row>
    <row r="30" spans="1:30" x14ac:dyDescent="0.25">
      <c r="A30" s="82"/>
      <c r="B30" s="83"/>
      <c r="C30" s="1"/>
      <c r="D30" s="83"/>
      <c r="E30" s="84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74"/>
      <c r="Z30" s="74"/>
      <c r="AA30" s="74"/>
      <c r="AB30" s="74"/>
      <c r="AC30" s="74"/>
      <c r="AD30" s="74"/>
    </row>
    <row r="31" spans="1:30" x14ac:dyDescent="0.25">
      <c r="A31" s="82"/>
      <c r="B31" s="83"/>
      <c r="C31" s="1"/>
      <c r="D31" s="83"/>
      <c r="E31" s="84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74"/>
      <c r="Z31" s="74"/>
      <c r="AA31" s="74"/>
      <c r="AB31" s="74"/>
      <c r="AC31" s="74"/>
      <c r="AD31" s="74"/>
    </row>
    <row r="32" spans="1:30" x14ac:dyDescent="0.25">
      <c r="A32" s="82"/>
      <c r="B32" s="83"/>
      <c r="C32" s="1"/>
      <c r="D32" s="83"/>
      <c r="E32" s="84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74"/>
      <c r="Z32" s="74"/>
      <c r="AA32" s="74"/>
      <c r="AB32" s="74"/>
      <c r="AC32" s="74"/>
      <c r="AD32" s="74"/>
    </row>
    <row r="33" spans="1:30" x14ac:dyDescent="0.25">
      <c r="A33" s="82"/>
      <c r="B33" s="83"/>
      <c r="C33" s="1"/>
      <c r="D33" s="83"/>
      <c r="E33" s="84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74"/>
      <c r="Z33" s="74"/>
      <c r="AA33" s="74"/>
      <c r="AB33" s="74"/>
      <c r="AC33" s="74"/>
      <c r="AD33" s="74"/>
    </row>
    <row r="34" spans="1:30" x14ac:dyDescent="0.25">
      <c r="A34" s="82"/>
      <c r="B34" s="83"/>
      <c r="C34" s="1"/>
      <c r="D34" s="83"/>
      <c r="E34" s="84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74"/>
      <c r="Z34" s="74"/>
      <c r="AA34" s="74"/>
      <c r="AB34" s="74"/>
      <c r="AC34" s="74"/>
      <c r="AD34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2020-09-09T19:46:14Z</dcterms:modified>
</cp:coreProperties>
</file>