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7" i="1" l="1"/>
  <c r="AJ17" i="1"/>
  <c r="AI17" i="1"/>
  <c r="AH17" i="1"/>
  <c r="AG17" i="1"/>
  <c r="AF17" i="1"/>
  <c r="AE17" i="1"/>
  <c r="AD17" i="1"/>
  <c r="I23" i="1" s="1"/>
  <c r="AC17" i="1"/>
  <c r="H23" i="1" s="1"/>
  <c r="AB17" i="1"/>
  <c r="G23" i="1" s="1"/>
  <c r="AA17" i="1"/>
  <c r="F23" i="1" s="1"/>
  <c r="Z17" i="1"/>
  <c r="E23" i="1" s="1"/>
  <c r="Y17" i="1"/>
  <c r="I22" i="1" s="1"/>
  <c r="N22" i="1" s="1"/>
  <c r="X17" i="1"/>
  <c r="H22" i="1" s="1"/>
  <c r="W17" i="1"/>
  <c r="G22" i="1" s="1"/>
  <c r="V17" i="1"/>
  <c r="F22" i="1" s="1"/>
  <c r="U17" i="1"/>
  <c r="E22" i="1" s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K22" i="1" l="1"/>
  <c r="L22" i="1"/>
  <c r="M22" i="1"/>
  <c r="L23" i="1"/>
  <c r="K23" i="1"/>
  <c r="N23" i="1"/>
  <c r="M23" i="1"/>
  <c r="E24" i="1"/>
  <c r="F24" i="1"/>
  <c r="K21" i="1"/>
  <c r="H24" i="1"/>
  <c r="L21" i="1"/>
  <c r="D18" i="1"/>
  <c r="I21" i="1"/>
  <c r="M21" i="1" s="1"/>
  <c r="O21" i="1"/>
  <c r="O24" i="1" s="1"/>
  <c r="N17" i="1"/>
  <c r="N21" i="1" s="1"/>
  <c r="G24" i="1"/>
  <c r="I24" i="1"/>
  <c r="L24" i="1" l="1"/>
  <c r="K24" i="1"/>
  <c r="N24" i="1"/>
  <c r="M24" i="1"/>
</calcChain>
</file>

<file path=xl/sharedStrings.xml><?xml version="1.0" encoding="utf-8"?>
<sst xmlns="http://schemas.openxmlformats.org/spreadsheetml/2006/main" count="98" uniqueCount="61">
  <si>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</si>
  <si>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</si>
  <si>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</si>
  <si>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</si>
  <si>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</si>
  <si>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</si>
  <si>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</si>
  <si>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</si>
  <si>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</si>
  <si>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</si>
  <si>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</si>
  <si>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</si>
  <si>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</si>
  <si>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</si>
  <si>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</si>
  <si>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</si>
  <si>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</si>
  <si>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</si>
  <si>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</si>
  <si>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</si>
  <si>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</si>
  <si>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</si>
  <si>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</si>
  <si>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</si>
  <si>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</si>
  <si>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</si>
  <si>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</si>
  <si>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</si>
  <si>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</si>
  <si>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</si>
  <si>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</si>
  <si>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</si>
  <si>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</si>
  <si>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</si>
  <si>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</si>
  <si>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</si>
  <si>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</si>
  <si>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</si>
  <si>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</si>
  <si>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KaMa</t>
  </si>
  <si>
    <t>24.08. 2013  KaMa - Roihu  2-0  (3-1, 9-3)</t>
  </si>
  <si>
    <t>17.05. 2015  KaMa - Pesä Ysit  2-0  (4-1, 2-1)</t>
  </si>
  <si>
    <t>KaMa = Kankaanpään Maila  (1958),  kasvattajaseura</t>
  </si>
  <si>
    <t>Anu Kiviharju</t>
  </si>
  <si>
    <t>14.12.1992   Jämijärvi</t>
  </si>
  <si>
    <t>5.  ottelu</t>
  </si>
  <si>
    <t xml:space="preserve">  20 v   8 kk 10 pv</t>
  </si>
  <si>
    <t xml:space="preserve">  22 v   5 kk   3 pv</t>
  </si>
  <si>
    <t>20.  ottelu</t>
  </si>
  <si>
    <t>21.07. 2015  KaMa - Pesäkarhut  1-2  (6-5, 5-6, 0-2)</t>
  </si>
  <si>
    <t xml:space="preserve">  22 v   7 kk   7 pv</t>
  </si>
  <si>
    <t>5.</t>
  </si>
  <si>
    <t>8.</t>
  </si>
  <si>
    <t>Pesä Ysit</t>
  </si>
  <si>
    <t>Pesä Ysit = Pesä Ysit, Lappeenranta  (1976)</t>
  </si>
  <si>
    <t>SMJ</t>
  </si>
  <si>
    <t>SMJ = Seinäjoen Maila-Jussit  (1932)</t>
  </si>
  <si>
    <t xml:space="preserve">Lyöty </t>
  </si>
  <si>
    <t xml:space="preserve">Tuotu </t>
  </si>
  <si>
    <t>L+T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</si>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</sst>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285156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19" width="5.7109375" style="63" customWidth="1"/>
    <col min="20" max="20" width="0.7109375" style="63" customWidth="1"/>
    <col min="21" max="28" width="5.7109375" style="63" customWidth="1"/>
    <col min="29" max="32" width="5.7109375" style="25" customWidth="1"/>
    <col min="33" max="33" width="5.7109375" style="64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8">
        <v>2008</v>
      </c>
      <c r="C4" s="28"/>
      <c r="D4" s="29" t="s">
        <v>39</v>
      </c>
      <c r="E4" s="28"/>
      <c r="F4" s="30" t="s">
        <v>38</v>
      </c>
      <c r="G4" s="31"/>
      <c r="H4" s="32"/>
      <c r="I4" s="28"/>
      <c r="J4" s="28"/>
      <c r="K4" s="28"/>
      <c r="L4" s="28"/>
      <c r="M4" s="28"/>
      <c r="N4" s="33"/>
      <c r="O4" s="24"/>
      <c r="P4" s="18"/>
      <c r="Q4" s="18"/>
      <c r="R4" s="18"/>
      <c r="S4" s="18"/>
      <c r="T4" s="42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8">
        <v>2009</v>
      </c>
      <c r="C5" s="28"/>
      <c r="D5" s="29" t="s">
        <v>39</v>
      </c>
      <c r="E5" s="28"/>
      <c r="F5" s="30" t="s">
        <v>38</v>
      </c>
      <c r="G5" s="31"/>
      <c r="H5" s="32"/>
      <c r="I5" s="28"/>
      <c r="J5" s="28"/>
      <c r="K5" s="28"/>
      <c r="L5" s="28"/>
      <c r="M5" s="28"/>
      <c r="N5" s="3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2010</v>
      </c>
      <c r="C6" s="26"/>
      <c r="D6" s="34"/>
      <c r="E6" s="26"/>
      <c r="F6" s="26"/>
      <c r="G6" s="26"/>
      <c r="H6" s="26"/>
      <c r="I6" s="26"/>
      <c r="J6" s="26"/>
      <c r="K6" s="26"/>
      <c r="L6" s="26"/>
      <c r="M6" s="26"/>
      <c r="N6" s="35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2011</v>
      </c>
      <c r="C7" s="28"/>
      <c r="D7" s="29" t="s">
        <v>39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2012</v>
      </c>
      <c r="C8" s="26"/>
      <c r="D8" s="34"/>
      <c r="E8" s="26"/>
      <c r="F8" s="26"/>
      <c r="G8" s="26"/>
      <c r="H8" s="26"/>
      <c r="I8" s="26"/>
      <c r="J8" s="26"/>
      <c r="K8" s="26"/>
      <c r="L8" s="26"/>
      <c r="M8" s="26"/>
      <c r="N8" s="35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8">
        <v>2013</v>
      </c>
      <c r="C9" s="28"/>
      <c r="D9" s="29" t="s">
        <v>39</v>
      </c>
      <c r="E9" s="28"/>
      <c r="F9" s="28"/>
      <c r="G9" s="28"/>
      <c r="H9" s="28"/>
      <c r="I9" s="28"/>
      <c r="J9" s="28"/>
      <c r="K9" s="28"/>
      <c r="L9" s="28"/>
      <c r="M9" s="28"/>
      <c r="N9" s="33"/>
      <c r="O9" s="24"/>
      <c r="P9" s="18"/>
      <c r="Q9" s="18"/>
      <c r="R9" s="18"/>
      <c r="S9" s="18"/>
      <c r="T9" s="42"/>
      <c r="U9" s="26"/>
      <c r="V9" s="26"/>
      <c r="W9" s="26"/>
      <c r="X9" s="26"/>
      <c r="Y9" s="26"/>
      <c r="Z9" s="27">
        <v>4</v>
      </c>
      <c r="AA9" s="27">
        <v>0</v>
      </c>
      <c r="AB9" s="27">
        <v>2</v>
      </c>
      <c r="AC9" s="27">
        <v>0</v>
      </c>
      <c r="AD9" s="27">
        <v>6</v>
      </c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8">
        <v>2014</v>
      </c>
      <c r="C10" s="28"/>
      <c r="D10" s="29" t="s">
        <v>39</v>
      </c>
      <c r="E10" s="28"/>
      <c r="F10" s="30" t="s">
        <v>38</v>
      </c>
      <c r="G10" s="31"/>
      <c r="H10" s="32"/>
      <c r="I10" s="28"/>
      <c r="J10" s="28"/>
      <c r="K10" s="28"/>
      <c r="L10" s="28"/>
      <c r="M10" s="28"/>
      <c r="N10" s="33"/>
      <c r="O10" s="24"/>
      <c r="P10" s="18"/>
      <c r="Q10" s="18"/>
      <c r="R10" s="18"/>
      <c r="S10" s="18"/>
      <c r="T10" s="42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2015</v>
      </c>
      <c r="C11" s="26" t="s">
        <v>51</v>
      </c>
      <c r="D11" s="34" t="s">
        <v>39</v>
      </c>
      <c r="E11" s="26">
        <v>22</v>
      </c>
      <c r="F11" s="26">
        <v>1</v>
      </c>
      <c r="G11" s="26">
        <v>1</v>
      </c>
      <c r="H11" s="26">
        <v>11</v>
      </c>
      <c r="I11" s="26">
        <v>63</v>
      </c>
      <c r="J11" s="26">
        <v>21</v>
      </c>
      <c r="K11" s="26">
        <v>33</v>
      </c>
      <c r="L11" s="26">
        <v>7</v>
      </c>
      <c r="M11" s="26">
        <v>2</v>
      </c>
      <c r="N11" s="35">
        <v>0.48459999999999998</v>
      </c>
      <c r="O11" s="65">
        <v>130</v>
      </c>
      <c r="P11" s="18"/>
      <c r="Q11" s="18"/>
      <c r="R11" s="18"/>
      <c r="S11" s="18"/>
      <c r="T11" s="42"/>
      <c r="U11" s="26">
        <v>3</v>
      </c>
      <c r="V11" s="26">
        <v>0</v>
      </c>
      <c r="W11" s="26">
        <v>1</v>
      </c>
      <c r="X11" s="26">
        <v>0</v>
      </c>
      <c r="Y11" s="26">
        <v>5</v>
      </c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2016</v>
      </c>
      <c r="C12" s="26" t="s">
        <v>52</v>
      </c>
      <c r="D12" s="34" t="s">
        <v>53</v>
      </c>
      <c r="E12" s="26">
        <v>21</v>
      </c>
      <c r="F12" s="26">
        <v>0</v>
      </c>
      <c r="G12" s="26">
        <v>7</v>
      </c>
      <c r="H12" s="26">
        <v>4</v>
      </c>
      <c r="I12" s="26">
        <v>48</v>
      </c>
      <c r="J12" s="26">
        <v>10</v>
      </c>
      <c r="K12" s="26">
        <v>21</v>
      </c>
      <c r="L12" s="26">
        <v>10</v>
      </c>
      <c r="M12" s="26">
        <v>7</v>
      </c>
      <c r="N12" s="35">
        <v>0.38400000000000001</v>
      </c>
      <c r="O12" s="65">
        <v>125</v>
      </c>
      <c r="P12" s="18"/>
      <c r="Q12" s="18"/>
      <c r="R12" s="18"/>
      <c r="S12" s="18"/>
      <c r="T12" s="42"/>
      <c r="U12" s="26">
        <v>1</v>
      </c>
      <c r="V12" s="26">
        <v>0</v>
      </c>
      <c r="W12" s="26">
        <v>0</v>
      </c>
      <c r="X12" s="26">
        <v>0</v>
      </c>
      <c r="Y12" s="26">
        <v>1</v>
      </c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2017</v>
      </c>
      <c r="C13" s="26"/>
      <c r="D13" s="34"/>
      <c r="E13" s="26"/>
      <c r="F13" s="26"/>
      <c r="G13" s="26"/>
      <c r="H13" s="26"/>
      <c r="I13" s="26"/>
      <c r="J13" s="26"/>
      <c r="K13" s="26"/>
      <c r="L13" s="26"/>
      <c r="M13" s="26"/>
      <c r="N13" s="35"/>
      <c r="O13" s="65"/>
      <c r="P13" s="18"/>
      <c r="Q13" s="18"/>
      <c r="R13" s="18"/>
      <c r="S13" s="18"/>
      <c r="T13" s="42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2018</v>
      </c>
      <c r="C14" s="26" t="s">
        <v>51</v>
      </c>
      <c r="D14" s="34" t="s">
        <v>55</v>
      </c>
      <c r="E14" s="26">
        <v>25</v>
      </c>
      <c r="F14" s="26">
        <v>0</v>
      </c>
      <c r="G14" s="26">
        <v>3</v>
      </c>
      <c r="H14" s="26">
        <v>8</v>
      </c>
      <c r="I14" s="26">
        <v>69</v>
      </c>
      <c r="J14" s="26">
        <v>15</v>
      </c>
      <c r="K14" s="26">
        <v>28</v>
      </c>
      <c r="L14" s="26">
        <v>23</v>
      </c>
      <c r="M14" s="26">
        <v>3</v>
      </c>
      <c r="N14" s="35">
        <v>0.4259</v>
      </c>
      <c r="O14" s="65">
        <v>162</v>
      </c>
      <c r="P14" s="18"/>
      <c r="Q14" s="18"/>
      <c r="R14" s="18"/>
      <c r="S14" s="18"/>
      <c r="T14" s="42"/>
      <c r="U14" s="26">
        <v>3</v>
      </c>
      <c r="V14" s="26">
        <v>0</v>
      </c>
      <c r="W14" s="26">
        <v>0</v>
      </c>
      <c r="X14" s="26">
        <v>1</v>
      </c>
      <c r="Y14" s="26">
        <v>6</v>
      </c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2019</v>
      </c>
      <c r="C15" s="26" t="s">
        <v>51</v>
      </c>
      <c r="D15" s="34" t="s">
        <v>55</v>
      </c>
      <c r="E15" s="26">
        <v>24</v>
      </c>
      <c r="F15" s="26">
        <v>1</v>
      </c>
      <c r="G15" s="26">
        <v>5</v>
      </c>
      <c r="H15" s="26">
        <v>9</v>
      </c>
      <c r="I15" s="26">
        <v>72</v>
      </c>
      <c r="J15" s="26">
        <v>18</v>
      </c>
      <c r="K15" s="26">
        <v>23</v>
      </c>
      <c r="L15" s="26">
        <v>25</v>
      </c>
      <c r="M15" s="26">
        <v>6</v>
      </c>
      <c r="N15" s="35">
        <v>0.49655172413793103</v>
      </c>
      <c r="O15" s="65">
        <v>145</v>
      </c>
      <c r="P15" s="18"/>
      <c r="Q15" s="18"/>
      <c r="R15" s="18"/>
      <c r="S15" s="18"/>
      <c r="T15" s="42"/>
      <c r="U15" s="26">
        <v>4</v>
      </c>
      <c r="V15" s="26">
        <v>0</v>
      </c>
      <c r="W15" s="26">
        <v>0</v>
      </c>
      <c r="X15" s="26">
        <v>0</v>
      </c>
      <c r="Y15" s="26">
        <v>10</v>
      </c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6">
        <v>2020</v>
      </c>
      <c r="C16" s="26" t="s">
        <v>60</v>
      </c>
      <c r="D16" s="34" t="s">
        <v>55</v>
      </c>
      <c r="E16" s="26">
        <v>20</v>
      </c>
      <c r="F16" s="26">
        <v>0</v>
      </c>
      <c r="G16" s="26">
        <v>8</v>
      </c>
      <c r="H16" s="26">
        <v>10</v>
      </c>
      <c r="I16" s="26">
        <v>73</v>
      </c>
      <c r="J16" s="26">
        <v>4</v>
      </c>
      <c r="K16" s="26">
        <v>13</v>
      </c>
      <c r="L16" s="26">
        <v>48</v>
      </c>
      <c r="M16" s="26">
        <v>8</v>
      </c>
      <c r="N16" s="35">
        <v>0.69499999999999995</v>
      </c>
      <c r="O16" s="65">
        <v>105</v>
      </c>
      <c r="P16" s="18"/>
      <c r="Q16" s="18"/>
      <c r="R16" s="18"/>
      <c r="S16" s="18"/>
      <c r="T16" s="42"/>
      <c r="U16" s="26">
        <v>3</v>
      </c>
      <c r="V16" s="26">
        <v>0</v>
      </c>
      <c r="W16" s="26">
        <v>0</v>
      </c>
      <c r="X16" s="26">
        <v>0</v>
      </c>
      <c r="Y16" s="26">
        <v>11</v>
      </c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6" t="s">
        <v>9</v>
      </c>
      <c r="C17" s="17"/>
      <c r="D17" s="15"/>
      <c r="E17" s="18">
        <f t="shared" ref="E17:M17" si="0">SUM(E5:E16)</f>
        <v>112</v>
      </c>
      <c r="F17" s="18">
        <f t="shared" si="0"/>
        <v>2</v>
      </c>
      <c r="G17" s="18">
        <f t="shared" si="0"/>
        <v>24</v>
      </c>
      <c r="H17" s="18">
        <f t="shared" si="0"/>
        <v>42</v>
      </c>
      <c r="I17" s="18">
        <f t="shared" si="0"/>
        <v>325</v>
      </c>
      <c r="J17" s="18">
        <f t="shared" si="0"/>
        <v>68</v>
      </c>
      <c r="K17" s="18">
        <f t="shared" si="0"/>
        <v>118</v>
      </c>
      <c r="L17" s="18">
        <f t="shared" si="0"/>
        <v>113</v>
      </c>
      <c r="M17" s="18">
        <f t="shared" si="0"/>
        <v>26</v>
      </c>
      <c r="N17" s="36">
        <f>PRODUCT(I17/O17)</f>
        <v>0.48725637181409298</v>
      </c>
      <c r="O17" s="37">
        <f>SUM(O8:O16)</f>
        <v>667</v>
      </c>
      <c r="P17" s="18"/>
      <c r="Q17" s="18"/>
      <c r="R17" s="18"/>
      <c r="S17" s="18"/>
      <c r="T17" s="42"/>
      <c r="U17" s="18">
        <f t="shared" ref="U17:AJ17" si="1">SUM(U5:U16)</f>
        <v>14</v>
      </c>
      <c r="V17" s="18">
        <f t="shared" si="1"/>
        <v>0</v>
      </c>
      <c r="W17" s="18">
        <f t="shared" si="1"/>
        <v>1</v>
      </c>
      <c r="X17" s="18">
        <f t="shared" si="1"/>
        <v>1</v>
      </c>
      <c r="Y17" s="18">
        <f t="shared" si="1"/>
        <v>33</v>
      </c>
      <c r="Z17" s="18">
        <f t="shared" si="1"/>
        <v>4</v>
      </c>
      <c r="AA17" s="18">
        <f t="shared" si="1"/>
        <v>0</v>
      </c>
      <c r="AB17" s="18">
        <f t="shared" si="1"/>
        <v>2</v>
      </c>
      <c r="AC17" s="18">
        <f t="shared" si="1"/>
        <v>0</v>
      </c>
      <c r="AD17" s="18">
        <f t="shared" si="1"/>
        <v>6</v>
      </c>
      <c r="AE17" s="18">
        <f t="shared" si="1"/>
        <v>0</v>
      </c>
      <c r="AF17" s="18">
        <f t="shared" si="1"/>
        <v>0</v>
      </c>
      <c r="AG17" s="18">
        <f t="shared" si="1"/>
        <v>0</v>
      </c>
      <c r="AH17" s="18">
        <f t="shared" si="1"/>
        <v>0</v>
      </c>
      <c r="AI17" s="18">
        <f t="shared" si="1"/>
        <v>0</v>
      </c>
      <c r="AJ17" s="18">
        <f t="shared" si="1"/>
        <v>0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4" t="s">
        <v>2</v>
      </c>
      <c r="C18" s="38"/>
      <c r="D18" s="39">
        <f>SUM(F17:H17)+((I17-F17-G17)/3)+(E17/3)+(AE17*25)+(AF17*25)+(AG17*10)+(AH17*25)+(AI17*20)+(AJ17*15)</f>
        <v>205.00000000000003</v>
      </c>
      <c r="E18" s="1"/>
      <c r="F18" s="1"/>
      <c r="G18" s="1"/>
      <c r="H18" s="1"/>
      <c r="I18" s="1"/>
      <c r="J18" s="1"/>
      <c r="K18" s="1"/>
      <c r="L18" s="1"/>
      <c r="M18" s="1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1"/>
      <c r="AG18" s="24"/>
      <c r="AH18" s="1"/>
      <c r="AI18" s="41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0"/>
      <c r="O19" s="42"/>
      <c r="P19" s="42"/>
      <c r="Q19" s="42"/>
      <c r="R19" s="42"/>
      <c r="S19" s="42"/>
      <c r="T19" s="42"/>
      <c r="U19" s="1"/>
      <c r="V19" s="1"/>
      <c r="W19" s="1"/>
      <c r="X19" s="1"/>
      <c r="Y19" s="1"/>
      <c r="Z19" s="1"/>
      <c r="AA19" s="1"/>
      <c r="AB19" s="24"/>
      <c r="AC19" s="1"/>
      <c r="AD19" s="1"/>
      <c r="AE19" s="1"/>
      <c r="AF19" s="1"/>
      <c r="AG19" s="24"/>
      <c r="AH19" s="1"/>
      <c r="AI19" s="1"/>
      <c r="AJ19" s="1"/>
      <c r="AK19" s="23"/>
      <c r="AL19" s="23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44"/>
      <c r="D20" s="44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6" t="s">
        <v>35</v>
      </c>
      <c r="O20" s="24"/>
      <c r="P20" s="45" t="s">
        <v>32</v>
      </c>
      <c r="Q20" s="12"/>
      <c r="R20" s="12"/>
      <c r="S20" s="12"/>
      <c r="T20" s="46"/>
      <c r="U20" s="46"/>
      <c r="V20" s="46"/>
      <c r="W20" s="46"/>
      <c r="X20" s="46"/>
      <c r="Y20" s="12"/>
      <c r="Z20" s="12"/>
      <c r="AA20" s="12"/>
      <c r="AB20" s="11"/>
      <c r="AC20" s="12"/>
      <c r="AD20" s="12"/>
      <c r="AE20" s="12"/>
      <c r="AF20" s="12"/>
      <c r="AG20" s="12"/>
      <c r="AH20" s="12"/>
      <c r="AI20" s="12"/>
      <c r="AJ20" s="47"/>
      <c r="AK20" s="23"/>
      <c r="AL20" s="23"/>
      <c r="AM20" s="8"/>
      <c r="AN20" s="8"/>
      <c r="AO20" s="8"/>
      <c r="AP20" s="8"/>
    </row>
    <row r="21" spans="1:42" ht="15" customHeight="1" x14ac:dyDescent="0.2">
      <c r="A21" s="1"/>
      <c r="B21" s="45" t="s">
        <v>17</v>
      </c>
      <c r="C21" s="12"/>
      <c r="D21" s="47"/>
      <c r="E21" s="26">
        <f>PRODUCT(E17)</f>
        <v>112</v>
      </c>
      <c r="F21" s="26">
        <f>PRODUCT(F17)</f>
        <v>2</v>
      </c>
      <c r="G21" s="26">
        <f>PRODUCT(G17)</f>
        <v>24</v>
      </c>
      <c r="H21" s="26">
        <f>PRODUCT(H17)</f>
        <v>42</v>
      </c>
      <c r="I21" s="26">
        <f>PRODUCT(I17)</f>
        <v>325</v>
      </c>
      <c r="J21" s="1"/>
      <c r="K21" s="48">
        <f>PRODUCT((F21+G21)/E21)</f>
        <v>0.23214285714285715</v>
      </c>
      <c r="L21" s="48">
        <f>PRODUCT(H21/E21)</f>
        <v>0.375</v>
      </c>
      <c r="M21" s="48">
        <f>PRODUCT(I21/E21)</f>
        <v>2.9017857142857144</v>
      </c>
      <c r="N21" s="35">
        <f>PRODUCT(N17)</f>
        <v>0.48725637181409298</v>
      </c>
      <c r="O21" s="24">
        <f>PRODUCT(O17)</f>
        <v>667</v>
      </c>
      <c r="P21" s="66" t="s">
        <v>33</v>
      </c>
      <c r="Q21" s="67"/>
      <c r="R21" s="68" t="s">
        <v>40</v>
      </c>
      <c r="S21" s="68"/>
      <c r="T21" s="68"/>
      <c r="U21" s="68"/>
      <c r="V21" s="68"/>
      <c r="W21" s="68"/>
      <c r="X21" s="68"/>
      <c r="Y21" s="68"/>
      <c r="Z21" s="68"/>
      <c r="AA21" s="69"/>
      <c r="AB21" s="68"/>
      <c r="AC21" s="70" t="s">
        <v>36</v>
      </c>
      <c r="AD21" s="68"/>
      <c r="AE21" s="71" t="s">
        <v>46</v>
      </c>
      <c r="AF21" s="69"/>
      <c r="AG21" s="69"/>
      <c r="AH21" s="69"/>
      <c r="AI21" s="69"/>
      <c r="AJ21" s="72"/>
      <c r="AK21" s="23"/>
      <c r="AL21" s="23"/>
      <c r="AM21" s="8"/>
      <c r="AN21" s="8"/>
      <c r="AO21" s="8"/>
      <c r="AP21" s="8"/>
    </row>
    <row r="22" spans="1:42" ht="15" customHeight="1" x14ac:dyDescent="0.2">
      <c r="A22" s="1"/>
      <c r="B22" s="49" t="s">
        <v>18</v>
      </c>
      <c r="C22" s="50"/>
      <c r="D22" s="51"/>
      <c r="E22" s="26">
        <f>PRODUCT(U17)</f>
        <v>14</v>
      </c>
      <c r="F22" s="26">
        <f t="shared" ref="F22:I22" si="2">PRODUCT(V17)</f>
        <v>0</v>
      </c>
      <c r="G22" s="26">
        <f t="shared" si="2"/>
        <v>1</v>
      </c>
      <c r="H22" s="26">
        <f t="shared" si="2"/>
        <v>1</v>
      </c>
      <c r="I22" s="26">
        <f t="shared" si="2"/>
        <v>33</v>
      </c>
      <c r="J22" s="1"/>
      <c r="K22" s="48">
        <f>PRODUCT((F22+G22)/E22)</f>
        <v>7.1428571428571425E-2</v>
      </c>
      <c r="L22" s="48">
        <f>PRODUCT(H22/E22)</f>
        <v>7.1428571428571425E-2</v>
      </c>
      <c r="M22" s="48">
        <f>PRODUCT(I22/E22)</f>
        <v>2.3571428571428572</v>
      </c>
      <c r="N22" s="35">
        <f>PRODUCT(I22/O22)</f>
        <v>0.44</v>
      </c>
      <c r="O22" s="24">
        <v>75</v>
      </c>
      <c r="P22" s="73" t="s">
        <v>57</v>
      </c>
      <c r="Q22" s="74"/>
      <c r="R22" s="75" t="s">
        <v>40</v>
      </c>
      <c r="S22" s="75"/>
      <c r="T22" s="75"/>
      <c r="U22" s="75"/>
      <c r="V22" s="75"/>
      <c r="W22" s="75"/>
      <c r="X22" s="75"/>
      <c r="Y22" s="75"/>
      <c r="Z22" s="75"/>
      <c r="AA22" s="76"/>
      <c r="AB22" s="75"/>
      <c r="AC22" s="77" t="s">
        <v>36</v>
      </c>
      <c r="AD22" s="75"/>
      <c r="AE22" s="78" t="s">
        <v>46</v>
      </c>
      <c r="AF22" s="76"/>
      <c r="AG22" s="76"/>
      <c r="AH22" s="76"/>
      <c r="AI22" s="76"/>
      <c r="AJ22" s="79"/>
      <c r="AK22" s="23"/>
      <c r="AL22" s="23"/>
      <c r="AM22" s="8"/>
      <c r="AN22" s="8"/>
      <c r="AO22" s="8"/>
      <c r="AP22" s="8"/>
    </row>
    <row r="23" spans="1:42" ht="15" customHeight="1" x14ac:dyDescent="0.2">
      <c r="A23" s="1"/>
      <c r="B23" s="52" t="s">
        <v>19</v>
      </c>
      <c r="C23" s="53"/>
      <c r="D23" s="54"/>
      <c r="E23" s="27">
        <f>PRODUCT(Z17)</f>
        <v>4</v>
      </c>
      <c r="F23" s="27">
        <f t="shared" ref="F23:I23" si="3">PRODUCT(AA17)</f>
        <v>0</v>
      </c>
      <c r="G23" s="27">
        <f t="shared" si="3"/>
        <v>2</v>
      </c>
      <c r="H23" s="27">
        <f t="shared" si="3"/>
        <v>0</v>
      </c>
      <c r="I23" s="27">
        <f t="shared" si="3"/>
        <v>6</v>
      </c>
      <c r="J23" s="1"/>
      <c r="K23" s="55">
        <f>PRODUCT((F23+G23)/E23)</f>
        <v>0.5</v>
      </c>
      <c r="L23" s="55">
        <f>PRODUCT(H23/E23)</f>
        <v>0</v>
      </c>
      <c r="M23" s="55">
        <f>PRODUCT(I23/E23)</f>
        <v>1.5</v>
      </c>
      <c r="N23" s="56">
        <f>PRODUCT(I23/O23)</f>
        <v>0.33333333333333331</v>
      </c>
      <c r="O23" s="24">
        <v>18</v>
      </c>
      <c r="P23" s="73" t="s">
        <v>58</v>
      </c>
      <c r="Q23" s="74"/>
      <c r="R23" s="75" t="s">
        <v>41</v>
      </c>
      <c r="S23" s="75"/>
      <c r="T23" s="75"/>
      <c r="U23" s="75"/>
      <c r="V23" s="75"/>
      <c r="W23" s="75"/>
      <c r="X23" s="75"/>
      <c r="Y23" s="75"/>
      <c r="Z23" s="75"/>
      <c r="AA23" s="76"/>
      <c r="AB23" s="75"/>
      <c r="AC23" s="77" t="s">
        <v>45</v>
      </c>
      <c r="AD23" s="75"/>
      <c r="AE23" s="78" t="s">
        <v>47</v>
      </c>
      <c r="AF23" s="76"/>
      <c r="AG23" s="76"/>
      <c r="AH23" s="76"/>
      <c r="AI23" s="76"/>
      <c r="AJ23" s="79"/>
      <c r="AK23" s="23"/>
      <c r="AL23" s="23"/>
      <c r="AM23" s="8"/>
      <c r="AN23" s="8"/>
      <c r="AO23" s="8"/>
      <c r="AP23" s="8"/>
    </row>
    <row r="24" spans="1:42" ht="15" customHeight="1" x14ac:dyDescent="0.2">
      <c r="A24" s="1"/>
      <c r="B24" s="57" t="s">
        <v>20</v>
      </c>
      <c r="C24" s="58"/>
      <c r="D24" s="59"/>
      <c r="E24" s="18">
        <f>SUM(E21:E23)</f>
        <v>130</v>
      </c>
      <c r="F24" s="18">
        <f>SUM(F21:F23)</f>
        <v>2</v>
      </c>
      <c r="G24" s="18">
        <f>SUM(G21:G23)</f>
        <v>27</v>
      </c>
      <c r="H24" s="18">
        <f>SUM(H21:H23)</f>
        <v>43</v>
      </c>
      <c r="I24" s="18">
        <f>SUM(I21:I23)</f>
        <v>364</v>
      </c>
      <c r="J24" s="1"/>
      <c r="K24" s="60">
        <f>PRODUCT((F24+G24)/E24)</f>
        <v>0.22307692307692309</v>
      </c>
      <c r="L24" s="60">
        <f>PRODUCT(H24/E24)</f>
        <v>0.33076923076923076</v>
      </c>
      <c r="M24" s="60">
        <f>PRODUCT(I24/E24)</f>
        <v>2.8</v>
      </c>
      <c r="N24" s="36">
        <f>PRODUCT(I24/O24)</f>
        <v>0.47894736842105262</v>
      </c>
      <c r="O24" s="24">
        <f>SUM(O21:O23)</f>
        <v>760</v>
      </c>
      <c r="P24" s="80" t="s">
        <v>34</v>
      </c>
      <c r="Q24" s="81"/>
      <c r="R24" s="82" t="s">
        <v>49</v>
      </c>
      <c r="S24" s="82"/>
      <c r="T24" s="82"/>
      <c r="U24" s="82"/>
      <c r="V24" s="82"/>
      <c r="W24" s="82"/>
      <c r="X24" s="82"/>
      <c r="Y24" s="82"/>
      <c r="Z24" s="82"/>
      <c r="AA24" s="83"/>
      <c r="AB24" s="82"/>
      <c r="AC24" s="84" t="s">
        <v>48</v>
      </c>
      <c r="AD24" s="82"/>
      <c r="AE24" s="85" t="s">
        <v>50</v>
      </c>
      <c r="AF24" s="83"/>
      <c r="AG24" s="83"/>
      <c r="AH24" s="83"/>
      <c r="AI24" s="83"/>
      <c r="AJ24" s="86"/>
      <c r="AK24" s="23"/>
      <c r="AL24" s="23"/>
      <c r="AM24" s="8"/>
      <c r="AN24" s="8"/>
      <c r="AO24" s="8"/>
      <c r="AP24" s="8"/>
    </row>
    <row r="25" spans="1:42" ht="15" customHeight="1" x14ac:dyDescent="0.25">
      <c r="A25" s="1"/>
      <c r="B25" s="41"/>
      <c r="C25" s="41"/>
      <c r="D25" s="41"/>
      <c r="E25" s="41"/>
      <c r="F25" s="41"/>
      <c r="G25" s="41"/>
      <c r="H25" s="41"/>
      <c r="I25" s="41"/>
      <c r="J25" s="1"/>
      <c r="K25" s="41"/>
      <c r="L25" s="41"/>
      <c r="M25" s="41"/>
      <c r="N25" s="40"/>
      <c r="O25" s="24"/>
      <c r="P25" s="24"/>
      <c r="Q25" s="24"/>
      <c r="R25" s="24"/>
      <c r="S25" s="24"/>
      <c r="T25" s="24"/>
      <c r="U25" s="24"/>
      <c r="V25" s="61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23"/>
      <c r="AM25" s="8"/>
      <c r="AN25" s="8"/>
      <c r="AO25" s="8"/>
      <c r="AP25" s="8"/>
    </row>
    <row r="26" spans="1:42" ht="15" customHeight="1" x14ac:dyDescent="0.25">
      <c r="A26" s="1"/>
      <c r="B26" s="1" t="s">
        <v>37</v>
      </c>
      <c r="C26" s="1"/>
      <c r="D26" s="1" t="s">
        <v>42</v>
      </c>
      <c r="E26" s="1"/>
      <c r="F26" s="24"/>
      <c r="G26" s="1"/>
      <c r="H26" s="1"/>
      <c r="I26" s="1"/>
      <c r="J26" s="1"/>
      <c r="K26" s="1"/>
      <c r="L26" s="1"/>
      <c r="M26" s="1"/>
      <c r="N26" s="43"/>
      <c r="O26" s="24"/>
      <c r="P26" s="24"/>
      <c r="Q26" s="24"/>
      <c r="R26" s="24"/>
      <c r="S26" s="24"/>
      <c r="T26" s="24"/>
      <c r="U26" s="24"/>
      <c r="V26" s="61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54</v>
      </c>
      <c r="E27" s="1"/>
      <c r="F27" s="24"/>
      <c r="G27" s="1"/>
      <c r="H27" s="1"/>
      <c r="I27" s="1"/>
      <c r="J27" s="1"/>
      <c r="K27" s="1"/>
      <c r="L27" s="1"/>
      <c r="M27" s="1"/>
      <c r="N27" s="43"/>
      <c r="O27" s="24"/>
      <c r="P27" s="24"/>
      <c r="Q27" s="24"/>
      <c r="R27" s="24"/>
      <c r="S27" s="24"/>
      <c r="T27" s="24"/>
      <c r="U27" s="24"/>
      <c r="V27" s="61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56</v>
      </c>
      <c r="E28" s="1"/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24"/>
      <c r="V28" s="61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24"/>
      <c r="V29" s="61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24"/>
      <c r="V30" s="61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24"/>
      <c r="V31" s="61"/>
      <c r="W31" s="1"/>
      <c r="X31" s="1"/>
      <c r="Y31" s="1"/>
      <c r="Z31" s="1"/>
      <c r="AA31" s="1"/>
      <c r="AB31" s="24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4"/>
      <c r="V32" s="61"/>
      <c r="W32" s="1"/>
      <c r="X32" s="1"/>
      <c r="Y32" s="1"/>
      <c r="Z32" s="1"/>
      <c r="AA32" s="1"/>
      <c r="AB32" s="24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4"/>
      <c r="V33" s="61"/>
      <c r="W33" s="1"/>
      <c r="X33" s="1"/>
      <c r="Y33" s="1"/>
      <c r="Z33" s="1"/>
      <c r="AA33" s="1"/>
      <c r="AB33" s="24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4"/>
      <c r="V34" s="61"/>
      <c r="W34" s="1"/>
      <c r="X34" s="1"/>
      <c r="Y34" s="1"/>
      <c r="Z34" s="1"/>
      <c r="AA34" s="1"/>
      <c r="AB34" s="24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24"/>
      <c r="V35" s="61"/>
      <c r="W35" s="1"/>
      <c r="X35" s="1"/>
      <c r="Y35" s="1"/>
      <c r="Z35" s="1"/>
      <c r="AA35" s="1"/>
      <c r="AB35" s="24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4"/>
      <c r="V36" s="61"/>
      <c r="W36" s="1"/>
      <c r="X36" s="1"/>
      <c r="Y36" s="1"/>
      <c r="Z36" s="1"/>
      <c r="AA36" s="1"/>
      <c r="AB36" s="24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4"/>
      <c r="V37" s="61"/>
      <c r="W37" s="1"/>
      <c r="X37" s="1"/>
      <c r="Y37" s="1"/>
      <c r="Z37" s="1"/>
      <c r="AA37" s="1"/>
      <c r="AB37" s="24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4"/>
      <c r="V38" s="61"/>
      <c r="W38" s="1"/>
      <c r="X38" s="1"/>
      <c r="Y38" s="1"/>
      <c r="Z38" s="1"/>
      <c r="AA38" s="1"/>
      <c r="AB38" s="24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4"/>
      <c r="V39" s="61"/>
      <c r="W39" s="1"/>
      <c r="X39" s="1"/>
      <c r="Y39" s="1"/>
      <c r="Z39" s="1"/>
      <c r="AA39" s="1"/>
      <c r="AB39" s="24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4"/>
      <c r="V40" s="61"/>
      <c r="W40" s="1"/>
      <c r="X40" s="1"/>
      <c r="Y40" s="1"/>
      <c r="Z40" s="1"/>
      <c r="AA40" s="1"/>
      <c r="AB40" s="24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4"/>
      <c r="V41" s="61"/>
      <c r="W41" s="1"/>
      <c r="X41" s="1"/>
      <c r="Y41" s="1"/>
      <c r="Z41" s="1"/>
      <c r="AA41" s="1"/>
      <c r="AB41" s="24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4"/>
      <c r="V42" s="61"/>
      <c r="W42" s="1"/>
      <c r="X42" s="1"/>
      <c r="Y42" s="1"/>
      <c r="Z42" s="1"/>
      <c r="AA42" s="1"/>
      <c r="AB42" s="24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24"/>
      <c r="V43" s="61"/>
      <c r="W43" s="1"/>
      <c r="X43" s="1"/>
      <c r="Y43" s="1"/>
      <c r="Z43" s="1"/>
      <c r="AA43" s="1"/>
      <c r="AB43" s="24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4"/>
      <c r="V44" s="61"/>
      <c r="W44" s="1"/>
      <c r="X44" s="1"/>
      <c r="Y44" s="1"/>
      <c r="Z44" s="1"/>
      <c r="AA44" s="1"/>
      <c r="AB44" s="24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4"/>
      <c r="V45" s="61"/>
      <c r="W45" s="1"/>
      <c r="X45" s="1"/>
      <c r="Y45" s="1"/>
      <c r="Z45" s="1"/>
      <c r="AA45" s="1"/>
      <c r="AB45" s="24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4"/>
      <c r="V46" s="61"/>
      <c r="W46" s="1"/>
      <c r="X46" s="1"/>
      <c r="Y46" s="1"/>
      <c r="Z46" s="1"/>
      <c r="AA46" s="1"/>
      <c r="AB46" s="24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4"/>
      <c r="V47" s="61"/>
      <c r="W47" s="1"/>
      <c r="X47" s="1"/>
      <c r="Y47" s="1"/>
      <c r="Z47" s="1"/>
      <c r="AA47" s="1"/>
      <c r="AB47" s="24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4"/>
      <c r="V48" s="61"/>
      <c r="W48" s="1"/>
      <c r="X48" s="1"/>
      <c r="Y48" s="1"/>
      <c r="Z48" s="1"/>
      <c r="AA48" s="1"/>
      <c r="AB48" s="24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4"/>
      <c r="V49" s="61"/>
      <c r="W49" s="1"/>
      <c r="X49" s="1"/>
      <c r="Y49" s="1"/>
      <c r="Z49" s="1"/>
      <c r="AA49" s="1"/>
      <c r="AB49" s="24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4"/>
      <c r="V50" s="61"/>
      <c r="W50" s="1"/>
      <c r="X50" s="1"/>
      <c r="Y50" s="1"/>
      <c r="Z50" s="1"/>
      <c r="AA50" s="1"/>
      <c r="AB50" s="24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4"/>
      <c r="V51" s="61"/>
      <c r="W51" s="1"/>
      <c r="X51" s="1"/>
      <c r="Y51" s="1"/>
      <c r="Z51" s="1"/>
      <c r="AA51" s="1"/>
      <c r="AB51" s="24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4"/>
      <c r="V52" s="61"/>
      <c r="W52" s="1"/>
      <c r="X52" s="1"/>
      <c r="Y52" s="1"/>
      <c r="Z52" s="1"/>
      <c r="AA52" s="1"/>
      <c r="AB52" s="24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4"/>
      <c r="V53" s="61"/>
      <c r="W53" s="1"/>
      <c r="X53" s="1"/>
      <c r="Y53" s="1"/>
      <c r="Z53" s="1"/>
      <c r="AA53" s="1"/>
      <c r="AB53" s="24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4"/>
      <c r="V54" s="61"/>
      <c r="W54" s="1"/>
      <c r="X54" s="1"/>
      <c r="Y54" s="1"/>
      <c r="Z54" s="1"/>
      <c r="AA54" s="1"/>
      <c r="AB54" s="24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4"/>
      <c r="V55" s="61"/>
      <c r="W55" s="1"/>
      <c r="X55" s="1"/>
      <c r="Y55" s="1"/>
      <c r="Z55" s="1"/>
      <c r="AA55" s="1"/>
      <c r="AB55" s="24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4"/>
      <c r="V56" s="61"/>
      <c r="W56" s="1"/>
      <c r="X56" s="1"/>
      <c r="Y56" s="1"/>
      <c r="Z56" s="1"/>
      <c r="AA56" s="1"/>
      <c r="AB56" s="24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4"/>
      <c r="V57" s="61"/>
      <c r="W57" s="1"/>
      <c r="X57" s="1"/>
      <c r="Y57" s="1"/>
      <c r="Z57" s="1"/>
      <c r="AA57" s="1"/>
      <c r="AB57" s="24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4"/>
      <c r="V58" s="61"/>
      <c r="W58" s="1"/>
      <c r="X58" s="1"/>
      <c r="Y58" s="1"/>
      <c r="Z58" s="1"/>
      <c r="AA58" s="1"/>
      <c r="AB58" s="24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4"/>
      <c r="V59" s="61"/>
      <c r="W59" s="1"/>
      <c r="X59" s="1"/>
      <c r="Y59" s="1"/>
      <c r="Z59" s="1"/>
      <c r="AA59" s="1"/>
      <c r="AB59" s="24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4"/>
      <c r="V60" s="61"/>
      <c r="W60" s="1"/>
      <c r="X60" s="1"/>
      <c r="Y60" s="1"/>
      <c r="Z60" s="1"/>
      <c r="AA60" s="1"/>
      <c r="AB60" s="24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4"/>
      <c r="V61" s="61"/>
      <c r="W61" s="1"/>
      <c r="X61" s="1"/>
      <c r="Y61" s="1"/>
      <c r="Z61" s="1"/>
      <c r="AA61" s="1"/>
      <c r="AB61" s="24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4"/>
      <c r="V62" s="61"/>
      <c r="W62" s="1"/>
      <c r="X62" s="1"/>
      <c r="Y62" s="1"/>
      <c r="Z62" s="1"/>
      <c r="AA62" s="1"/>
      <c r="AB62" s="24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4"/>
      <c r="V63" s="61"/>
      <c r="W63" s="1"/>
      <c r="X63" s="1"/>
      <c r="Y63" s="1"/>
      <c r="Z63" s="1"/>
      <c r="AA63" s="1"/>
      <c r="AB63" s="24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4"/>
      <c r="V64" s="61"/>
      <c r="W64" s="1"/>
      <c r="X64" s="1"/>
      <c r="Y64" s="1"/>
      <c r="Z64" s="1"/>
      <c r="AA64" s="1"/>
      <c r="AB64" s="24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4"/>
      <c r="V65" s="61"/>
      <c r="W65" s="1"/>
      <c r="X65" s="1"/>
      <c r="Y65" s="1"/>
      <c r="Z65" s="1"/>
      <c r="AA65" s="1"/>
      <c r="AB65" s="24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4"/>
      <c r="V66" s="61"/>
      <c r="W66" s="1"/>
      <c r="X66" s="1"/>
      <c r="Y66" s="1"/>
      <c r="Z66" s="1"/>
      <c r="AA66" s="1"/>
      <c r="AB66" s="24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4"/>
      <c r="V67" s="61"/>
      <c r="W67" s="1"/>
      <c r="X67" s="1"/>
      <c r="Y67" s="1"/>
      <c r="Z67" s="1"/>
      <c r="AA67" s="1"/>
      <c r="AB67" s="24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24"/>
      <c r="V68" s="61"/>
      <c r="W68" s="1"/>
      <c r="X68" s="1"/>
      <c r="Y68" s="1"/>
      <c r="Z68" s="1"/>
      <c r="AA68" s="1"/>
      <c r="AB68" s="24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24"/>
      <c r="V69" s="61"/>
      <c r="W69" s="1"/>
      <c r="X69" s="1"/>
      <c r="Y69" s="1"/>
      <c r="Z69" s="1"/>
      <c r="AA69" s="1"/>
      <c r="AB69" s="24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24"/>
      <c r="V70" s="61"/>
      <c r="W70" s="1"/>
      <c r="X70" s="1"/>
      <c r="Y70" s="1"/>
      <c r="Z70" s="1"/>
      <c r="AA70" s="1"/>
      <c r="AB70" s="24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24"/>
      <c r="V71" s="61"/>
      <c r="W71" s="1"/>
      <c r="X71" s="1"/>
      <c r="Y71" s="1"/>
      <c r="Z71" s="1"/>
      <c r="AA71" s="1"/>
      <c r="AB71" s="24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24"/>
      <c r="V72" s="61"/>
      <c r="W72" s="1"/>
      <c r="X72" s="1"/>
      <c r="Y72" s="1"/>
      <c r="Z72" s="1"/>
      <c r="AA72" s="1"/>
      <c r="AB72" s="24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24"/>
      <c r="V73" s="61"/>
      <c r="W73" s="1"/>
      <c r="X73" s="1"/>
      <c r="Y73" s="1"/>
      <c r="Z73" s="1"/>
      <c r="AA73" s="1"/>
      <c r="AB73" s="24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24"/>
      <c r="V74" s="61"/>
      <c r="W74" s="1"/>
      <c r="X74" s="1"/>
      <c r="Y74" s="1"/>
      <c r="Z74" s="1"/>
      <c r="AA74" s="1"/>
      <c r="AB74" s="24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24"/>
      <c r="V75" s="61"/>
      <c r="W75" s="1"/>
      <c r="X75" s="1"/>
      <c r="Y75" s="1"/>
      <c r="Z75" s="1"/>
      <c r="AA75" s="1"/>
      <c r="AB75" s="24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24"/>
      <c r="V76" s="61"/>
      <c r="W76" s="1"/>
      <c r="X76" s="1"/>
      <c r="Y76" s="1"/>
      <c r="Z76" s="1"/>
      <c r="AA76" s="1"/>
      <c r="AB76" s="24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24"/>
      <c r="V77" s="61"/>
      <c r="W77" s="1"/>
      <c r="X77" s="1"/>
      <c r="Y77" s="1"/>
      <c r="Z77" s="1"/>
      <c r="AA77" s="1"/>
      <c r="AB77" s="24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24"/>
      <c r="V78" s="61"/>
      <c r="W78" s="1"/>
      <c r="X78" s="1"/>
      <c r="Y78" s="1"/>
      <c r="Z78" s="1"/>
      <c r="AA78" s="1"/>
      <c r="AB78" s="24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24"/>
      <c r="V79" s="61"/>
      <c r="W79" s="1"/>
      <c r="X79" s="1"/>
      <c r="Y79" s="1"/>
      <c r="Z79" s="1"/>
      <c r="AA79" s="1"/>
      <c r="AB79" s="24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24"/>
      <c r="V80" s="61"/>
      <c r="W80" s="1"/>
      <c r="X80" s="1"/>
      <c r="Y80" s="1"/>
      <c r="Z80" s="1"/>
      <c r="AA80" s="1"/>
      <c r="AB80" s="24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24"/>
      <c r="V81" s="61"/>
      <c r="W81" s="1"/>
      <c r="X81" s="1"/>
      <c r="Y81" s="1"/>
      <c r="Z81" s="1"/>
      <c r="AA81" s="1"/>
      <c r="AB81" s="24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24"/>
      <c r="V82" s="61"/>
      <c r="W82" s="1"/>
      <c r="X82" s="1"/>
      <c r="Y82" s="1"/>
      <c r="Z82" s="1"/>
      <c r="AA82" s="1"/>
      <c r="AB82" s="24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24"/>
      <c r="V83" s="61"/>
      <c r="W83" s="1"/>
      <c r="X83" s="1"/>
      <c r="Y83" s="1"/>
      <c r="Z83" s="1"/>
      <c r="AA83" s="1"/>
      <c r="AB83" s="24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24"/>
      <c r="V84" s="61"/>
      <c r="W84" s="1"/>
      <c r="X84" s="1"/>
      <c r="Y84" s="1"/>
      <c r="Z84" s="1"/>
      <c r="AA84" s="1"/>
      <c r="AB84" s="24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24"/>
      <c r="V85" s="61"/>
      <c r="W85" s="1"/>
      <c r="X85" s="1"/>
      <c r="Y85" s="1"/>
      <c r="Z85" s="1"/>
      <c r="AA85" s="1"/>
      <c r="AB85" s="24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</sheetData>
  <sortState ref="B15:AA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2020-09-09T13:39:07Z</dcterms:modified>
</cp:coreProperties>
</file>