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N10" i="1" s="1"/>
  <c r="M9" i="1" l="1"/>
  <c r="M10" i="1" s="1"/>
  <c r="O14" i="1"/>
  <c r="O17" i="1" s="1"/>
  <c r="N17" i="1" s="1"/>
  <c r="AJ10" i="1"/>
  <c r="AI10" i="1"/>
  <c r="AH10" i="1"/>
  <c r="AG10" i="1"/>
  <c r="AF10" i="1"/>
  <c r="AE10" i="1"/>
  <c r="AD10" i="1"/>
  <c r="AC10" i="1"/>
  <c r="AB10" i="1"/>
  <c r="AA10" i="1"/>
  <c r="Z10" i="1"/>
  <c r="Y10" i="1"/>
  <c r="I15" i="1" s="1"/>
  <c r="X10" i="1"/>
  <c r="H15" i="1" s="1"/>
  <c r="W10" i="1"/>
  <c r="G15" i="1" s="1"/>
  <c r="V10" i="1"/>
  <c r="F15" i="1" s="1"/>
  <c r="U10" i="1"/>
  <c r="E15" i="1" s="1"/>
  <c r="L10" i="1"/>
  <c r="T10" i="1" s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F17" i="1" l="1"/>
  <c r="L15" i="1"/>
  <c r="E17" i="1"/>
  <c r="M15" i="1"/>
  <c r="G17" i="1"/>
  <c r="H17" i="1"/>
  <c r="L14" i="1"/>
  <c r="I17" i="1"/>
  <c r="M14" i="1"/>
  <c r="K15" i="1"/>
  <c r="N15" i="1"/>
  <c r="K14" i="1"/>
  <c r="D11" i="1"/>
  <c r="N14" i="1"/>
  <c r="K17" i="1" l="1"/>
  <c r="L17" i="1"/>
  <c r="M17" i="1"/>
</calcChain>
</file>

<file path=xl/sharedStrings.xml><?xml version="1.0" encoding="utf-8"?>
<sst xmlns="http://schemas.openxmlformats.org/spreadsheetml/2006/main" count="124" uniqueCount="79">
  <si>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</si>
  <si>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</si>
  <si>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</si>
  <si>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</si>
  <si>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</si>
  <si>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</si>
  <si>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</si>
  <si>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</si>
  <si>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</si>
  <si>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</si>
  <si>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</si>
  <si>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</si>
  <si>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</si>
  <si>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</si>
  <si>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</si>
  <si>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</si>
  <si>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</si>
  <si>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</si>
  <si>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</si>
  <si>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</si>
  <si>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</si>
  <si>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</si>
  <si>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</si>
  <si>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</si>
  <si>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</si>
  <si>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</si>
  <si>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</si>
  <si>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</si>
  <si>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</si>
  <si>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</si>
  <si>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</si>
  <si>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</si>
  <si>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</si>
  <si>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</si>
  <si>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</si>
  <si>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Paula Kontkanen</t>
  </si>
  <si>
    <t>9.5.1967</t>
  </si>
  <si>
    <t>4.</t>
  </si>
  <si>
    <t>ViU</t>
  </si>
  <si>
    <t>----</t>
  </si>
  <si>
    <t>2.</t>
  </si>
  <si>
    <t>L+T</t>
  </si>
  <si>
    <t>10.</t>
  </si>
  <si>
    <t>MESTARUUSSARJA</t>
  </si>
  <si>
    <t>ViU = Viinijärven Urheilijat  (1914)</t>
  </si>
  <si>
    <t>9.  ottelu</t>
  </si>
  <si>
    <t>14.  ottelu</t>
  </si>
  <si>
    <t>19.05. 1982  ViU - Kiri  9-11</t>
  </si>
  <si>
    <t>12.05. 1985  IT - ViU  14-8</t>
  </si>
  <si>
    <t>15.06. 1985  LäPa - ViU  8-10</t>
  </si>
  <si>
    <t xml:space="preserve">  15 v   0 kk 10 pv</t>
  </si>
  <si>
    <t xml:space="preserve">  18 v   0 kk   3 pv</t>
  </si>
  <si>
    <t xml:space="preserve">  18 v   1 kk   6 pv</t>
  </si>
  <si>
    <t>URA SM-SARJASSA</t>
  </si>
  <si>
    <t>Cup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</si>
  <si>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</si>
  <si>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</si>
  <si>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</si>
  <si>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</si>
  <si>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</si>
  <si>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</si>
  <si>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</si>
  <si>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</si>
  <si>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</si>
  <si>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</si>
  <si>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</si>
  <si>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</si>
  <si>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</si>
  <si>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</si>
  <si>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</si>
  <si>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1984  Vähäkyrö</t>
  </si>
  <si>
    <t xml:space="preserve">  4-3</t>
  </si>
  <si>
    <t>Itä</t>
  </si>
  <si>
    <t>3k</t>
  </si>
  <si>
    <t>Inka-Leena Lylymäki</t>
  </si>
  <si>
    <t xml:space="preserve"> Vuoden jokeri  1987</t>
  </si>
  <si>
    <t xml:space="preserve">Lyöty </t>
  </si>
  <si>
    <t xml:space="preserve">Tuotu 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</si>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</sst>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3" fillId="2" borderId="14" xfId="0" applyFont="1" applyFill="1" applyBorder="1"/>
    <xf numFmtId="0" fontId="4" fillId="2" borderId="6" xfId="0" applyFont="1" applyFill="1" applyBorder="1"/>
    <xf numFmtId="0" fontId="3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4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8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2" customWidth="1"/>
    <col min="29" max="36" width="5.7109375" style="25" customWidth="1"/>
    <col min="37" max="37" width="64.140625" style="107" customWidth="1"/>
    <col min="38" max="16384" width="9.140625" style="25"/>
  </cols>
  <sheetData>
    <row r="1" spans="1:42" s="9" customFormat="1" ht="15" customHeight="1" x14ac:dyDescent="0.25">
      <c r="A1" s="1"/>
      <c r="B1" s="73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05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4"/>
      <c r="AK2" s="106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41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54</v>
      </c>
      <c r="AH3" s="15" t="s">
        <v>26</v>
      </c>
      <c r="AI3" s="17" t="s">
        <v>27</v>
      </c>
      <c r="AJ3" s="17" t="s">
        <v>28</v>
      </c>
      <c r="AK3" s="106"/>
      <c r="AL3" s="8"/>
      <c r="AM3" s="8"/>
      <c r="AN3" s="8"/>
      <c r="AO3" s="8"/>
      <c r="AP3" s="8"/>
    </row>
    <row r="4" spans="1:42" ht="15" customHeight="1" x14ac:dyDescent="0.2">
      <c r="A4" s="1"/>
      <c r="B4" s="26">
        <v>1982</v>
      </c>
      <c r="C4" s="26" t="s">
        <v>42</v>
      </c>
      <c r="D4" s="39" t="s">
        <v>38</v>
      </c>
      <c r="E4" s="26">
        <v>7</v>
      </c>
      <c r="F4" s="26">
        <v>0</v>
      </c>
      <c r="G4" s="26">
        <v>1</v>
      </c>
      <c r="H4" s="26">
        <v>0</v>
      </c>
      <c r="I4" s="26">
        <v>10</v>
      </c>
      <c r="J4" s="26">
        <v>3</v>
      </c>
      <c r="K4" s="26">
        <v>1</v>
      </c>
      <c r="L4" s="26">
        <v>5</v>
      </c>
      <c r="M4" s="26">
        <v>1</v>
      </c>
      <c r="N4" s="29">
        <v>0.52631578947368418</v>
      </c>
      <c r="O4" s="24">
        <v>19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32"/>
      <c r="AK4" s="106"/>
      <c r="AL4" s="8"/>
      <c r="AM4" s="8"/>
      <c r="AN4" s="8"/>
      <c r="AO4" s="8"/>
      <c r="AP4" s="8"/>
    </row>
    <row r="5" spans="1:42" ht="15" customHeight="1" x14ac:dyDescent="0.2">
      <c r="A5" s="1"/>
      <c r="B5" s="78">
        <v>1983</v>
      </c>
      <c r="C5" s="78"/>
      <c r="D5" s="79" t="s">
        <v>38</v>
      </c>
      <c r="E5" s="78"/>
      <c r="F5" s="81" t="s">
        <v>55</v>
      </c>
      <c r="G5" s="78"/>
      <c r="H5" s="78"/>
      <c r="I5" s="78"/>
      <c r="J5" s="78"/>
      <c r="K5" s="78"/>
      <c r="L5" s="78"/>
      <c r="M5" s="78"/>
      <c r="N5" s="80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32"/>
      <c r="AK5" s="106"/>
      <c r="AL5" s="8"/>
      <c r="AM5" s="8"/>
      <c r="AN5" s="8"/>
      <c r="AO5" s="8"/>
      <c r="AP5" s="8"/>
    </row>
    <row r="6" spans="1:42" ht="15" customHeight="1" x14ac:dyDescent="0.2">
      <c r="A6" s="1"/>
      <c r="B6" s="78">
        <v>1984</v>
      </c>
      <c r="C6" s="78"/>
      <c r="D6" s="79" t="s">
        <v>38</v>
      </c>
      <c r="E6" s="78"/>
      <c r="F6" s="81" t="s">
        <v>55</v>
      </c>
      <c r="G6" s="78"/>
      <c r="H6" s="78"/>
      <c r="I6" s="78"/>
      <c r="J6" s="78"/>
      <c r="K6" s="78"/>
      <c r="L6" s="78"/>
      <c r="M6" s="78"/>
      <c r="N6" s="80"/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32"/>
      <c r="AK6" s="106"/>
      <c r="AL6" s="8"/>
      <c r="AM6" s="8"/>
      <c r="AN6" s="8"/>
      <c r="AO6" s="8"/>
      <c r="AP6" s="8"/>
    </row>
    <row r="7" spans="1:42" ht="15" customHeight="1" x14ac:dyDescent="0.2">
      <c r="A7" s="1"/>
      <c r="B7" s="26">
        <v>1985</v>
      </c>
      <c r="C7" s="26" t="s">
        <v>37</v>
      </c>
      <c r="D7" s="39" t="s">
        <v>38</v>
      </c>
      <c r="E7" s="26">
        <v>17</v>
      </c>
      <c r="F7" s="26">
        <v>1</v>
      </c>
      <c r="G7" s="26">
        <v>19</v>
      </c>
      <c r="H7" s="26">
        <v>7</v>
      </c>
      <c r="I7" s="26">
        <v>57</v>
      </c>
      <c r="J7" s="26">
        <v>7</v>
      </c>
      <c r="K7" s="26">
        <v>11</v>
      </c>
      <c r="L7" s="26">
        <v>19</v>
      </c>
      <c r="M7" s="26">
        <v>20</v>
      </c>
      <c r="N7" s="29">
        <v>0.6404494382022472</v>
      </c>
      <c r="O7" s="24">
        <v>89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32"/>
      <c r="AK7" s="106"/>
      <c r="AL7" s="8"/>
      <c r="AM7" s="8"/>
      <c r="AN7" s="8"/>
      <c r="AO7" s="8"/>
      <c r="AP7" s="8"/>
    </row>
    <row r="8" spans="1:42" ht="15" customHeight="1" x14ac:dyDescent="0.2">
      <c r="A8" s="1"/>
      <c r="B8" s="26">
        <v>1986</v>
      </c>
      <c r="C8" s="26" t="s">
        <v>37</v>
      </c>
      <c r="D8" s="39" t="s">
        <v>38</v>
      </c>
      <c r="E8" s="26">
        <v>18</v>
      </c>
      <c r="F8" s="26">
        <v>1</v>
      </c>
      <c r="G8" s="26">
        <v>27</v>
      </c>
      <c r="H8" s="26">
        <v>12</v>
      </c>
      <c r="I8" s="26">
        <v>85</v>
      </c>
      <c r="J8" s="26">
        <v>9</v>
      </c>
      <c r="K8" s="26">
        <v>18</v>
      </c>
      <c r="L8" s="26">
        <v>30</v>
      </c>
      <c r="M8" s="26">
        <v>28</v>
      </c>
      <c r="N8" s="74" t="s">
        <v>39</v>
      </c>
      <c r="O8" s="24">
        <v>0</v>
      </c>
      <c r="P8" s="18" t="s">
        <v>42</v>
      </c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32"/>
      <c r="AK8" s="106"/>
      <c r="AL8" s="8"/>
      <c r="AM8" s="8"/>
      <c r="AN8" s="8"/>
      <c r="AO8" s="8"/>
      <c r="AP8" s="8"/>
    </row>
    <row r="9" spans="1:42" ht="15" customHeight="1" x14ac:dyDescent="0.2">
      <c r="A9" s="1"/>
      <c r="B9" s="26">
        <v>1987</v>
      </c>
      <c r="C9" s="26" t="s">
        <v>40</v>
      </c>
      <c r="D9" s="39" t="s">
        <v>38</v>
      </c>
      <c r="E9" s="26">
        <v>18</v>
      </c>
      <c r="F9" s="26">
        <v>0</v>
      </c>
      <c r="G9" s="26">
        <v>26</v>
      </c>
      <c r="H9" s="26">
        <v>7</v>
      </c>
      <c r="I9" s="26">
        <v>57</v>
      </c>
      <c r="J9" s="26">
        <v>2</v>
      </c>
      <c r="K9" s="26">
        <v>6</v>
      </c>
      <c r="L9" s="26">
        <v>23</v>
      </c>
      <c r="M9" s="26">
        <f>PRODUCT(F9+G9)</f>
        <v>26</v>
      </c>
      <c r="N9" s="74" t="s">
        <v>39</v>
      </c>
      <c r="O9" s="24">
        <v>0</v>
      </c>
      <c r="P9" s="18" t="s">
        <v>42</v>
      </c>
      <c r="Q9" s="18"/>
      <c r="R9" s="18"/>
      <c r="S9" s="18"/>
      <c r="T9" s="24"/>
      <c r="U9" s="26">
        <v>2</v>
      </c>
      <c r="V9" s="26">
        <v>0</v>
      </c>
      <c r="W9" s="26">
        <v>1</v>
      </c>
      <c r="X9" s="26">
        <v>1</v>
      </c>
      <c r="Y9" s="26">
        <v>6</v>
      </c>
      <c r="Z9" s="27"/>
      <c r="AA9" s="27"/>
      <c r="AB9" s="27"/>
      <c r="AC9" s="27"/>
      <c r="AD9" s="27"/>
      <c r="AE9" s="26"/>
      <c r="AF9" s="26"/>
      <c r="AG9" s="26"/>
      <c r="AH9" s="26"/>
      <c r="AI9" s="26">
        <v>1</v>
      </c>
      <c r="AJ9" s="32"/>
      <c r="AK9" s="106"/>
      <c r="AL9" s="8"/>
      <c r="AM9" s="8"/>
      <c r="AN9" s="8"/>
      <c r="AO9" s="8"/>
      <c r="AP9" s="8"/>
    </row>
    <row r="10" spans="1:42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60</v>
      </c>
      <c r="F10" s="18">
        <f t="shared" si="0"/>
        <v>2</v>
      </c>
      <c r="G10" s="18">
        <f t="shared" si="0"/>
        <v>73</v>
      </c>
      <c r="H10" s="18">
        <f t="shared" si="0"/>
        <v>26</v>
      </c>
      <c r="I10" s="18">
        <f t="shared" si="0"/>
        <v>209</v>
      </c>
      <c r="J10" s="18">
        <f t="shared" si="0"/>
        <v>21</v>
      </c>
      <c r="K10" s="18">
        <f t="shared" si="0"/>
        <v>36</v>
      </c>
      <c r="L10" s="18">
        <f t="shared" si="0"/>
        <v>77</v>
      </c>
      <c r="M10" s="18">
        <f t="shared" si="0"/>
        <v>75</v>
      </c>
      <c r="N10" s="30">
        <f>PRODUCT(67/O10)</f>
        <v>0.62037037037037035</v>
      </c>
      <c r="O10" s="31">
        <f>SUM(O4:O9)</f>
        <v>108</v>
      </c>
      <c r="P10" s="18"/>
      <c r="Q10" s="18"/>
      <c r="R10" s="18"/>
      <c r="S10" s="18"/>
      <c r="T10" s="24" t="e">
        <f t="shared" ref="T10" si="1">PRODUCT(L10/S10)</f>
        <v>#DIV/0!</v>
      </c>
      <c r="U10" s="18">
        <f t="shared" ref="U10:AJ10" si="2">SUM(U4:U9)</f>
        <v>2</v>
      </c>
      <c r="V10" s="18">
        <f t="shared" si="2"/>
        <v>0</v>
      </c>
      <c r="W10" s="18">
        <f t="shared" si="2"/>
        <v>1</v>
      </c>
      <c r="X10" s="18">
        <f t="shared" si="2"/>
        <v>1</v>
      </c>
      <c r="Y10" s="18">
        <f t="shared" si="2"/>
        <v>6</v>
      </c>
      <c r="Z10" s="18">
        <f t="shared" si="2"/>
        <v>0</v>
      </c>
      <c r="AA10" s="18">
        <f t="shared" si="2"/>
        <v>0</v>
      </c>
      <c r="AB10" s="18">
        <f t="shared" si="2"/>
        <v>0</v>
      </c>
      <c r="AC10" s="18">
        <f t="shared" si="2"/>
        <v>0</v>
      </c>
      <c r="AD10" s="18">
        <f t="shared" si="2"/>
        <v>0</v>
      </c>
      <c r="AE10" s="18">
        <f t="shared" si="2"/>
        <v>0</v>
      </c>
      <c r="AF10" s="18">
        <f t="shared" si="2"/>
        <v>0</v>
      </c>
      <c r="AG10" s="18">
        <f t="shared" si="2"/>
        <v>0</v>
      </c>
      <c r="AH10" s="18">
        <f t="shared" si="2"/>
        <v>0</v>
      </c>
      <c r="AI10" s="18">
        <f t="shared" si="2"/>
        <v>1</v>
      </c>
      <c r="AJ10" s="17">
        <f t="shared" si="2"/>
        <v>0</v>
      </c>
      <c r="AK10" s="106"/>
      <c r="AL10" s="8"/>
      <c r="AM10" s="8"/>
      <c r="AN10" s="8"/>
      <c r="AO10" s="8"/>
      <c r="AP10" s="8"/>
    </row>
    <row r="11" spans="1:42" ht="15" customHeight="1" x14ac:dyDescent="0.2">
      <c r="A11" s="1"/>
      <c r="B11" s="28" t="s">
        <v>2</v>
      </c>
      <c r="C11" s="32"/>
      <c r="D11" s="33">
        <f>SUM(F10:H10)+((I10-F10-G10)/3)+(E10/3)+(AE10*25)+(AF10*25)+(AG10*10)+(AH10*25)+(AI10*20)+(AJ10*15)</f>
        <v>185.66666666666666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5"/>
      <c r="AJ11" s="1"/>
      <c r="AK11" s="106"/>
      <c r="AL11" s="8"/>
      <c r="AM11" s="8"/>
      <c r="AN11" s="8"/>
      <c r="AO11" s="8"/>
      <c r="AP11" s="8"/>
    </row>
    <row r="12" spans="1:42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06"/>
      <c r="AL12" s="8"/>
      <c r="AM12" s="8"/>
      <c r="AN12" s="8"/>
      <c r="AO12" s="8"/>
      <c r="AP12" s="8"/>
    </row>
    <row r="13" spans="1:42" ht="15" customHeight="1" x14ac:dyDescent="0.25">
      <c r="A13" s="1"/>
      <c r="B13" s="22" t="s">
        <v>53</v>
      </c>
      <c r="C13" s="38"/>
      <c r="D13" s="38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22</v>
      </c>
      <c r="L13" s="18" t="s">
        <v>23</v>
      </c>
      <c r="M13" s="18" t="s">
        <v>24</v>
      </c>
      <c r="N13" s="30" t="s">
        <v>32</v>
      </c>
      <c r="O13" s="24"/>
      <c r="P13" s="39" t="s">
        <v>29</v>
      </c>
      <c r="Q13" s="12"/>
      <c r="R13" s="12"/>
      <c r="S13" s="12"/>
      <c r="T13" s="40"/>
      <c r="U13" s="40"/>
      <c r="V13" s="40"/>
      <c r="W13" s="40"/>
      <c r="X13" s="40"/>
      <c r="Y13" s="12"/>
      <c r="Z13" s="40"/>
      <c r="AA13" s="40"/>
      <c r="AB13" s="40"/>
      <c r="AC13" s="40"/>
      <c r="AD13" s="12"/>
      <c r="AE13" s="12"/>
      <c r="AF13" s="12"/>
      <c r="AG13" s="12"/>
      <c r="AH13" s="12"/>
      <c r="AI13" s="12"/>
      <c r="AJ13" s="12"/>
      <c r="AK13" s="106"/>
      <c r="AL13" s="8"/>
      <c r="AM13" s="8"/>
      <c r="AN13" s="8"/>
      <c r="AO13" s="8"/>
      <c r="AP13" s="8"/>
    </row>
    <row r="14" spans="1:42" ht="15" customHeight="1" x14ac:dyDescent="0.2">
      <c r="A14" s="1"/>
      <c r="B14" s="39" t="s">
        <v>15</v>
      </c>
      <c r="C14" s="12"/>
      <c r="D14" s="42"/>
      <c r="E14" s="26">
        <f>PRODUCT(E10)</f>
        <v>60</v>
      </c>
      <c r="F14" s="26">
        <f>PRODUCT(F10)</f>
        <v>2</v>
      </c>
      <c r="G14" s="26">
        <f>PRODUCT(G10)</f>
        <v>73</v>
      </c>
      <c r="H14" s="26">
        <f>PRODUCT(H10)</f>
        <v>26</v>
      </c>
      <c r="I14" s="26">
        <f>PRODUCT(I10)</f>
        <v>209</v>
      </c>
      <c r="J14" s="1"/>
      <c r="K14" s="43">
        <f>PRODUCT((F14+G14)/E14)</f>
        <v>1.25</v>
      </c>
      <c r="L14" s="43">
        <f>PRODUCT(H14/E14)</f>
        <v>0.43333333333333335</v>
      </c>
      <c r="M14" s="43">
        <f>PRODUCT(I14/E14)</f>
        <v>3.4833333333333334</v>
      </c>
      <c r="N14" s="29">
        <f>PRODUCT(N10)</f>
        <v>0.62037037037037035</v>
      </c>
      <c r="O14" s="24">
        <f>PRODUCT(O10)</f>
        <v>108</v>
      </c>
      <c r="P14" s="44" t="s">
        <v>30</v>
      </c>
      <c r="Q14" s="45"/>
      <c r="R14" s="46" t="s">
        <v>47</v>
      </c>
      <c r="S14" s="46"/>
      <c r="T14" s="46"/>
      <c r="U14" s="46"/>
      <c r="V14" s="46"/>
      <c r="W14" s="46"/>
      <c r="X14" s="46"/>
      <c r="Y14" s="47" t="s">
        <v>33</v>
      </c>
      <c r="Z14" s="46"/>
      <c r="AA14" s="46" t="s">
        <v>50</v>
      </c>
      <c r="AB14" s="46"/>
      <c r="AC14" s="46"/>
      <c r="AD14" s="46"/>
      <c r="AE14" s="46"/>
      <c r="AF14" s="46"/>
      <c r="AG14" s="46"/>
      <c r="AH14" s="46"/>
      <c r="AI14" s="46"/>
      <c r="AJ14" s="47"/>
      <c r="AK14" s="106"/>
      <c r="AL14" s="8"/>
      <c r="AM14" s="8"/>
      <c r="AN14" s="8"/>
      <c r="AO14" s="8"/>
      <c r="AP14" s="8"/>
    </row>
    <row r="15" spans="1:42" ht="15" customHeight="1" x14ac:dyDescent="0.2">
      <c r="A15" s="1"/>
      <c r="B15" s="48" t="s">
        <v>16</v>
      </c>
      <c r="C15" s="49"/>
      <c r="D15" s="50"/>
      <c r="E15" s="26">
        <f>PRODUCT(U10)</f>
        <v>2</v>
      </c>
      <c r="F15" s="26">
        <f>PRODUCT(V10)</f>
        <v>0</v>
      </c>
      <c r="G15" s="26">
        <f>PRODUCT(W10)</f>
        <v>1</v>
      </c>
      <c r="H15" s="26">
        <f>PRODUCT(X10)</f>
        <v>1</v>
      </c>
      <c r="I15" s="26">
        <f>PRODUCT(Y10)</f>
        <v>6</v>
      </c>
      <c r="J15" s="1"/>
      <c r="K15" s="43">
        <f>PRODUCT((F15+G15)/E15)</f>
        <v>0.5</v>
      </c>
      <c r="L15" s="43">
        <f>PRODUCT(H15/E15)</f>
        <v>0.5</v>
      </c>
      <c r="M15" s="43">
        <f>PRODUCT(I15/E15)</f>
        <v>3</v>
      </c>
      <c r="N15" s="29">
        <f>PRODUCT(I15/O15)</f>
        <v>0.375</v>
      </c>
      <c r="O15" s="24">
        <v>16</v>
      </c>
      <c r="P15" s="51" t="s">
        <v>76</v>
      </c>
      <c r="Q15" s="52"/>
      <c r="R15" s="53" t="s">
        <v>47</v>
      </c>
      <c r="S15" s="53"/>
      <c r="T15" s="53"/>
      <c r="U15" s="53"/>
      <c r="V15" s="53"/>
      <c r="W15" s="53"/>
      <c r="X15" s="53"/>
      <c r="Y15" s="54" t="s">
        <v>33</v>
      </c>
      <c r="Z15" s="53"/>
      <c r="AA15" s="53" t="s">
        <v>50</v>
      </c>
      <c r="AB15" s="53"/>
      <c r="AC15" s="53"/>
      <c r="AD15" s="53"/>
      <c r="AE15" s="53"/>
      <c r="AF15" s="53"/>
      <c r="AG15" s="53"/>
      <c r="AH15" s="53"/>
      <c r="AI15" s="53"/>
      <c r="AJ15" s="54"/>
      <c r="AK15" s="106"/>
      <c r="AL15" s="8"/>
      <c r="AM15" s="8"/>
      <c r="AN15" s="8"/>
      <c r="AO15" s="8"/>
      <c r="AP15" s="8"/>
    </row>
    <row r="16" spans="1:42" ht="15" customHeight="1" x14ac:dyDescent="0.2">
      <c r="A16" s="1"/>
      <c r="B16" s="55" t="s">
        <v>17</v>
      </c>
      <c r="C16" s="56"/>
      <c r="D16" s="57"/>
      <c r="E16" s="27"/>
      <c r="F16" s="27"/>
      <c r="G16" s="27"/>
      <c r="H16" s="27"/>
      <c r="I16" s="27"/>
      <c r="J16" s="1"/>
      <c r="K16" s="58"/>
      <c r="L16" s="58"/>
      <c r="M16" s="58"/>
      <c r="N16" s="59"/>
      <c r="O16" s="24"/>
      <c r="P16" s="51" t="s">
        <v>77</v>
      </c>
      <c r="Q16" s="52"/>
      <c r="R16" s="53" t="s">
        <v>48</v>
      </c>
      <c r="S16" s="53"/>
      <c r="T16" s="53"/>
      <c r="U16" s="53"/>
      <c r="V16" s="53"/>
      <c r="W16" s="53"/>
      <c r="X16" s="53"/>
      <c r="Y16" s="54" t="s">
        <v>45</v>
      </c>
      <c r="Z16" s="53"/>
      <c r="AA16" s="53" t="s">
        <v>51</v>
      </c>
      <c r="AB16" s="53"/>
      <c r="AC16" s="53"/>
      <c r="AD16" s="53"/>
      <c r="AE16" s="53"/>
      <c r="AF16" s="53"/>
      <c r="AG16" s="53"/>
      <c r="AH16" s="53"/>
      <c r="AI16" s="53"/>
      <c r="AJ16" s="54"/>
      <c r="AK16" s="106"/>
      <c r="AL16" s="8"/>
      <c r="AM16" s="8"/>
      <c r="AN16" s="8"/>
      <c r="AO16" s="8"/>
      <c r="AP16" s="8"/>
    </row>
    <row r="17" spans="1:42" ht="15" customHeight="1" x14ac:dyDescent="0.2">
      <c r="A17" s="1"/>
      <c r="B17" s="60" t="s">
        <v>18</v>
      </c>
      <c r="C17" s="61"/>
      <c r="D17" s="62"/>
      <c r="E17" s="18">
        <f>SUM(E14:E16)</f>
        <v>62</v>
      </c>
      <c r="F17" s="18">
        <f>SUM(F14:F16)</f>
        <v>2</v>
      </c>
      <c r="G17" s="18">
        <f>SUM(G14:G16)</f>
        <v>74</v>
      </c>
      <c r="H17" s="18">
        <f>SUM(H14:H16)</f>
        <v>27</v>
      </c>
      <c r="I17" s="18">
        <f>SUM(I14:I16)</f>
        <v>215</v>
      </c>
      <c r="J17" s="1"/>
      <c r="K17" s="63">
        <f>PRODUCT((F17+G17)/E17)</f>
        <v>1.2258064516129032</v>
      </c>
      <c r="L17" s="63">
        <f>PRODUCT(H17/E17)</f>
        <v>0.43548387096774194</v>
      </c>
      <c r="M17" s="63">
        <f>PRODUCT(I17/E17)</f>
        <v>3.467741935483871</v>
      </c>
      <c r="N17" s="30">
        <f>PRODUCT(73/O17)</f>
        <v>0.58870967741935487</v>
      </c>
      <c r="O17" s="24">
        <f>SUM(O14:O16)</f>
        <v>124</v>
      </c>
      <c r="P17" s="64" t="s">
        <v>31</v>
      </c>
      <c r="Q17" s="65"/>
      <c r="R17" s="66" t="s">
        <v>49</v>
      </c>
      <c r="S17" s="66"/>
      <c r="T17" s="66"/>
      <c r="U17" s="66"/>
      <c r="V17" s="66"/>
      <c r="W17" s="66"/>
      <c r="X17" s="66"/>
      <c r="Y17" s="67" t="s">
        <v>46</v>
      </c>
      <c r="Z17" s="66"/>
      <c r="AA17" s="66" t="s">
        <v>52</v>
      </c>
      <c r="AB17" s="66"/>
      <c r="AC17" s="66"/>
      <c r="AD17" s="66"/>
      <c r="AE17" s="66"/>
      <c r="AF17" s="66"/>
      <c r="AG17" s="66"/>
      <c r="AH17" s="66"/>
      <c r="AI17" s="66"/>
      <c r="AJ17" s="67"/>
      <c r="AK17" s="106"/>
      <c r="AL17" s="8"/>
      <c r="AM17" s="8"/>
      <c r="AN17" s="8"/>
      <c r="AO17" s="8"/>
      <c r="AP17" s="8"/>
    </row>
    <row r="18" spans="1:42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68"/>
      <c r="W18" s="1"/>
      <c r="X18" s="1"/>
      <c r="Y18" s="1"/>
      <c r="Z18" s="24"/>
      <c r="AA18" s="68"/>
      <c r="AB18" s="1"/>
      <c r="AC18" s="1"/>
      <c r="AD18" s="1"/>
      <c r="AE18" s="1"/>
      <c r="AF18" s="1"/>
      <c r="AG18" s="1"/>
      <c r="AH18" s="1"/>
      <c r="AI18" s="1"/>
      <c r="AJ18" s="1"/>
      <c r="AK18" s="106"/>
      <c r="AL18" s="8"/>
      <c r="AM18" s="8"/>
      <c r="AN18" s="8"/>
      <c r="AO18" s="8"/>
      <c r="AP18" s="8"/>
    </row>
    <row r="19" spans="1:42" ht="15" customHeight="1" x14ac:dyDescent="0.25">
      <c r="A19" s="1"/>
      <c r="B19" s="39" t="s">
        <v>75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3"/>
      <c r="O19" s="11"/>
      <c r="P19" s="12"/>
      <c r="Q19" s="12"/>
      <c r="R19" s="12"/>
      <c r="S19" s="12"/>
      <c r="T19" s="11"/>
      <c r="U19" s="11"/>
      <c r="V19" s="104"/>
      <c r="W19" s="12"/>
      <c r="X19" s="12"/>
      <c r="Y19" s="12"/>
      <c r="Z19" s="11"/>
      <c r="AA19" s="104"/>
      <c r="AB19" s="12"/>
      <c r="AC19" s="12"/>
      <c r="AD19" s="12"/>
      <c r="AE19" s="12"/>
      <c r="AF19" s="12"/>
      <c r="AG19" s="12"/>
      <c r="AH19" s="12"/>
      <c r="AI19" s="12"/>
      <c r="AJ19" s="12"/>
      <c r="AK19" s="106"/>
      <c r="AL19" s="8"/>
      <c r="AM19" s="8"/>
      <c r="AN19" s="8"/>
      <c r="AO19" s="8"/>
      <c r="AP19" s="8"/>
    </row>
    <row r="20" spans="1:42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4"/>
      <c r="O20" s="24"/>
      <c r="P20" s="1"/>
      <c r="Q20" s="37"/>
      <c r="R20" s="1"/>
      <c r="S20" s="1"/>
      <c r="T20" s="24"/>
      <c r="U20" s="24"/>
      <c r="V20" s="68"/>
      <c r="W20" s="1"/>
      <c r="X20" s="1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8"/>
      <c r="AP20" s="8"/>
    </row>
    <row r="21" spans="1:42" ht="15" customHeight="1" x14ac:dyDescent="0.2">
      <c r="A21" s="1"/>
      <c r="B21" s="1" t="s">
        <v>34</v>
      </c>
      <c r="C21" s="1"/>
      <c r="D21" s="1" t="s">
        <v>44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8"/>
      <c r="AP24" s="8"/>
    </row>
    <row r="25" spans="1:42" s="70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69"/>
      <c r="N25" s="69"/>
      <c r="O25" s="24"/>
      <c r="P25" s="1"/>
      <c r="Q25" s="1"/>
      <c r="R25" s="1"/>
      <c r="S25" s="1"/>
      <c r="T25" s="1"/>
      <c r="U25" s="1"/>
      <c r="V25" s="1"/>
      <c r="W25" s="1"/>
      <c r="X25" s="1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8"/>
      <c r="AP25" s="8"/>
    </row>
    <row r="26" spans="1:42" s="70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8"/>
      <c r="AP26" s="8"/>
    </row>
    <row r="27" spans="1:42" s="70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1"/>
      <c r="V28" s="1"/>
      <c r="W28" s="1"/>
      <c r="X28" s="1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24"/>
      <c r="T29" s="24"/>
      <c r="U29" s="1"/>
      <c r="V29" s="1"/>
      <c r="W29" s="1"/>
      <c r="X29" s="1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8"/>
      <c r="AP30" s="8"/>
    </row>
    <row r="31" spans="1:42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9"/>
      <c r="N31" s="34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69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70"/>
      <c r="AP33" s="70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70"/>
      <c r="AP34" s="70"/>
    </row>
    <row r="35" spans="1:42" ht="15" customHeight="1" x14ac:dyDescent="0.25">
      <c r="A35" s="7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</row>
    <row r="36" spans="1:42" ht="15" customHeight="1" x14ac:dyDescent="0.25">
      <c r="A36" s="7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</row>
    <row r="37" spans="1:42" ht="15" customHeight="1" x14ac:dyDescent="0.25">
      <c r="A37" s="7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</row>
    <row r="38" spans="1:42" ht="15" customHeight="1" x14ac:dyDescent="0.25">
      <c r="A38" s="7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24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</row>
    <row r="39" spans="1:42" ht="15" customHeight="1" x14ac:dyDescent="0.25">
      <c r="A39" s="7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</row>
    <row r="40" spans="1:42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</row>
    <row r="41" spans="1:42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</row>
    <row r="42" spans="1:42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</row>
    <row r="43" spans="1:42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</row>
    <row r="44" spans="1:42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</row>
    <row r="45" spans="1:42" ht="15" customHeight="1" x14ac:dyDescent="0.25">
      <c r="P45" s="24"/>
      <c r="Q45" s="24"/>
      <c r="R45" s="24"/>
      <c r="S45" s="24"/>
      <c r="T45" s="24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</row>
    <row r="46" spans="1:42" ht="15" customHeight="1" x14ac:dyDescent="0.25">
      <c r="P46" s="24"/>
      <c r="Q46" s="24"/>
      <c r="R46" s="24"/>
      <c r="S46" s="24"/>
      <c r="T46" s="24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</row>
    <row r="47" spans="1:42" ht="15" customHeight="1" x14ac:dyDescent="0.25">
      <c r="P47" s="8"/>
      <c r="Q47" s="8"/>
      <c r="R47" s="8"/>
      <c r="S47" s="1"/>
      <c r="T47" s="24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</row>
    <row r="48" spans="1:42" ht="15" customHeight="1" x14ac:dyDescent="0.25">
      <c r="P48" s="8"/>
      <c r="Q48" s="8"/>
      <c r="R48" s="8"/>
      <c r="S48" s="1"/>
      <c r="T48" s="24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</row>
    <row r="49" spans="16:40" ht="15" customHeight="1" x14ac:dyDescent="0.25">
      <c r="P49" s="8"/>
      <c r="Q49" s="8"/>
      <c r="R49" s="8"/>
      <c r="S49" s="1"/>
      <c r="T49" s="24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</row>
    <row r="50" spans="16:40" ht="15" customHeight="1" x14ac:dyDescent="0.25">
      <c r="P50" s="8"/>
      <c r="Q50" s="8"/>
      <c r="R50" s="8"/>
      <c r="S50" s="1"/>
      <c r="T50" s="24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</row>
    <row r="51" spans="16:40" ht="15" customHeight="1" x14ac:dyDescent="0.25">
      <c r="P51" s="8"/>
      <c r="Q51" s="8"/>
      <c r="R51" s="8"/>
      <c r="S51" s="1"/>
      <c r="T51" s="24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</row>
    <row r="52" spans="16:40" ht="15" customHeight="1" x14ac:dyDescent="0.25">
      <c r="P52" s="8"/>
      <c r="Q52" s="8"/>
      <c r="R52" s="8"/>
      <c r="S52" s="1"/>
      <c r="T52" s="24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spans="16:40" ht="15" customHeight="1" x14ac:dyDescent="0.25">
      <c r="P53" s="8"/>
      <c r="Q53" s="8"/>
      <c r="R53" s="8"/>
      <c r="S53" s="1"/>
      <c r="T53" s="24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spans="16:40" ht="15" customHeight="1" x14ac:dyDescent="0.25">
      <c r="P54" s="8"/>
      <c r="Q54" s="8"/>
      <c r="R54" s="8"/>
      <c r="S54" s="1"/>
      <c r="T54" s="24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spans="16:40" ht="15" customHeight="1" x14ac:dyDescent="0.25">
      <c r="P55" s="8"/>
      <c r="Q55" s="8"/>
      <c r="R55" s="8"/>
      <c r="S55" s="1"/>
      <c r="T55" s="24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spans="16:40" ht="15" customHeight="1" x14ac:dyDescent="0.25">
      <c r="P56" s="8"/>
      <c r="Q56" s="8"/>
      <c r="R56" s="8"/>
      <c r="S56" s="1"/>
      <c r="T56" s="24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spans="16:40" ht="15" customHeight="1" x14ac:dyDescent="0.25">
      <c r="P57" s="8"/>
      <c r="Q57" s="8"/>
      <c r="R57" s="8"/>
      <c r="S57" s="1"/>
      <c r="T57" s="24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spans="16:40" ht="15" customHeight="1" x14ac:dyDescent="0.25">
      <c r="P58" s="8"/>
      <c r="Q58" s="8"/>
      <c r="R58" s="8"/>
      <c r="S58" s="1"/>
      <c r="T58" s="24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spans="16:40" ht="15" customHeight="1" x14ac:dyDescent="0.25">
      <c r="P59" s="8"/>
      <c r="Q59" s="8"/>
      <c r="R59" s="8"/>
      <c r="S59" s="1"/>
      <c r="T59" s="24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spans="16:40" ht="15" customHeight="1" x14ac:dyDescent="0.25">
      <c r="P60" s="8"/>
      <c r="Q60" s="8"/>
      <c r="R60" s="8"/>
      <c r="S60" s="1"/>
      <c r="T60" s="24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spans="16:40" ht="15" customHeight="1" x14ac:dyDescent="0.25">
      <c r="P61" s="8"/>
      <c r="Q61" s="8"/>
      <c r="R61" s="8"/>
      <c r="S61" s="1"/>
      <c r="T61" s="24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spans="16:40" ht="15" customHeight="1" x14ac:dyDescent="0.25">
      <c r="P62" s="8"/>
      <c r="Q62" s="8"/>
      <c r="R62" s="8"/>
      <c r="S62" s="1"/>
      <c r="T62" s="24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spans="16:40" ht="15" customHeight="1" x14ac:dyDescent="0.25">
      <c r="P63" s="8"/>
      <c r="Q63" s="8"/>
      <c r="R63" s="8"/>
      <c r="S63" s="1"/>
      <c r="T63" s="24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spans="16:40" ht="15" customHeight="1" x14ac:dyDescent="0.25">
      <c r="P64" s="8"/>
      <c r="Q64" s="8"/>
      <c r="R64" s="8"/>
      <c r="S64" s="1"/>
      <c r="T64" s="24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spans="16:40" ht="15" customHeight="1" x14ac:dyDescent="0.25">
      <c r="P65" s="8"/>
      <c r="Q65" s="8"/>
      <c r="R65" s="8"/>
      <c r="S65" s="1"/>
      <c r="T65" s="24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spans="16:40" ht="15" customHeight="1" x14ac:dyDescent="0.25">
      <c r="P66" s="8"/>
      <c r="Q66" s="8"/>
      <c r="R66" s="8"/>
      <c r="S66" s="1"/>
      <c r="T66" s="24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spans="16:40" ht="15" customHeight="1" x14ac:dyDescent="0.25">
      <c r="P67" s="8"/>
      <c r="Q67" s="8"/>
      <c r="R67" s="8"/>
      <c r="S67" s="1"/>
      <c r="T67" s="24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spans="16:40" ht="15" customHeight="1" x14ac:dyDescent="0.25">
      <c r="P68" s="8"/>
      <c r="Q68" s="8"/>
      <c r="R68" s="8"/>
      <c r="S68" s="1"/>
      <c r="T68" s="24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spans="16:40" ht="15" customHeight="1" x14ac:dyDescent="0.25">
      <c r="P69" s="8"/>
      <c r="Q69" s="8"/>
      <c r="R69" s="8"/>
      <c r="S69" s="1"/>
      <c r="T69" s="24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spans="16:40" ht="15" customHeight="1" x14ac:dyDescent="0.25">
      <c r="P70" s="8"/>
      <c r="Q70" s="8"/>
      <c r="R70" s="8"/>
      <c r="S70" s="1"/>
      <c r="T70" s="24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spans="16:40" ht="15" customHeight="1" x14ac:dyDescent="0.25">
      <c r="P71" s="8"/>
      <c r="Q71" s="8"/>
      <c r="R71" s="8"/>
      <c r="S71" s="1"/>
      <c r="T71" s="24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spans="16:40" ht="15" customHeight="1" x14ac:dyDescent="0.25">
      <c r="P72" s="8"/>
      <c r="Q72" s="8"/>
      <c r="R72" s="8"/>
      <c r="S72" s="1"/>
      <c r="T72" s="24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spans="16:40" ht="15" customHeight="1" x14ac:dyDescent="0.25">
      <c r="P73" s="8"/>
      <c r="Q73" s="8"/>
      <c r="R73" s="8"/>
      <c r="S73" s="1"/>
      <c r="T73" s="24"/>
    </row>
    <row r="74" spans="16:40" ht="15" customHeight="1" x14ac:dyDescent="0.25">
      <c r="P74" s="8"/>
      <c r="Q74" s="8"/>
      <c r="R74" s="8"/>
      <c r="S74" s="1"/>
      <c r="T74" s="24"/>
    </row>
    <row r="75" spans="16:40" ht="15" customHeight="1" x14ac:dyDescent="0.25">
      <c r="P75" s="8"/>
      <c r="Q75" s="8"/>
      <c r="R75" s="8"/>
      <c r="S75" s="1"/>
      <c r="T75" s="24"/>
    </row>
    <row r="76" spans="16:40" ht="15" customHeight="1" x14ac:dyDescent="0.25">
      <c r="P76" s="8"/>
      <c r="Q76" s="8"/>
      <c r="R76" s="8"/>
      <c r="S76" s="1"/>
      <c r="T76" s="24"/>
    </row>
    <row r="77" spans="16:40" ht="15" customHeight="1" x14ac:dyDescent="0.25">
      <c r="P77" s="8"/>
      <c r="Q77" s="8"/>
      <c r="R77" s="8"/>
    </row>
    <row r="78" spans="16:40" ht="15" customHeight="1" x14ac:dyDescent="0.25">
      <c r="P78" s="8"/>
      <c r="Q78" s="8"/>
      <c r="R78" s="8"/>
    </row>
    <row r="79" spans="16:40" ht="15" customHeight="1" x14ac:dyDescent="0.25">
      <c r="P79" s="8"/>
      <c r="Q79" s="8"/>
      <c r="R79" s="8"/>
      <c r="S79" s="1"/>
      <c r="T79" s="24"/>
    </row>
    <row r="80" spans="16:40" ht="15" customHeight="1" x14ac:dyDescent="0.25">
      <c r="P80" s="8"/>
      <c r="Q80" s="8"/>
      <c r="R80" s="8"/>
      <c r="S80" s="1"/>
      <c r="T80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76" customWidth="1"/>
    <col min="4" max="4" width="10.5703125" style="99" customWidth="1"/>
    <col min="5" max="5" width="8" style="99" customWidth="1"/>
    <col min="6" max="6" width="0.7109375" style="36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76" customWidth="1"/>
    <col min="22" max="22" width="10.85546875" style="76" customWidth="1"/>
    <col min="23" max="23" width="23.7109375" style="99" customWidth="1"/>
    <col min="24" max="24" width="9.7109375" style="76" customWidth="1"/>
    <col min="25" max="30" width="9.140625" style="100"/>
  </cols>
  <sheetData>
    <row r="1" spans="1:30" ht="18.75" x14ac:dyDescent="0.3">
      <c r="A1" s="8"/>
      <c r="B1" s="82" t="s">
        <v>56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8"/>
      <c r="B2" s="101" t="s">
        <v>35</v>
      </c>
      <c r="C2" s="102" t="s">
        <v>36</v>
      </c>
      <c r="D2" s="87"/>
      <c r="E2" s="8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41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57</v>
      </c>
      <c r="C3" s="22" t="s">
        <v>58</v>
      </c>
      <c r="D3" s="90" t="s">
        <v>59</v>
      </c>
      <c r="E3" s="91" t="s">
        <v>1</v>
      </c>
      <c r="F3" s="24"/>
      <c r="G3" s="92" t="s">
        <v>60</v>
      </c>
      <c r="H3" s="93" t="s">
        <v>61</v>
      </c>
      <c r="I3" s="93" t="s">
        <v>27</v>
      </c>
      <c r="J3" s="17" t="s">
        <v>62</v>
      </c>
      <c r="K3" s="94" t="s">
        <v>63</v>
      </c>
      <c r="L3" s="94" t="s">
        <v>64</v>
      </c>
      <c r="M3" s="92" t="s">
        <v>65</v>
      </c>
      <c r="N3" s="92" t="s">
        <v>26</v>
      </c>
      <c r="O3" s="93" t="s">
        <v>66</v>
      </c>
      <c r="P3" s="92" t="s">
        <v>61</v>
      </c>
      <c r="Q3" s="92" t="s">
        <v>3</v>
      </c>
      <c r="R3" s="92">
        <v>1</v>
      </c>
      <c r="S3" s="92">
        <v>2</v>
      </c>
      <c r="T3" s="92">
        <v>3</v>
      </c>
      <c r="U3" s="92" t="s">
        <v>67</v>
      </c>
      <c r="V3" s="17" t="s">
        <v>19</v>
      </c>
      <c r="W3" s="16" t="s">
        <v>68</v>
      </c>
      <c r="X3" s="16" t="s">
        <v>69</v>
      </c>
      <c r="Y3" s="86"/>
      <c r="Z3" s="86"/>
      <c r="AA3" s="86"/>
      <c r="AB3" s="86"/>
      <c r="AC3" s="86"/>
      <c r="AD3" s="86"/>
    </row>
    <row r="4" spans="1:30" x14ac:dyDescent="0.25">
      <c r="A4" s="8"/>
      <c r="B4" s="109" t="s">
        <v>70</v>
      </c>
      <c r="C4" s="110" t="s">
        <v>71</v>
      </c>
      <c r="D4" s="111" t="s">
        <v>72</v>
      </c>
      <c r="E4" s="112" t="s">
        <v>38</v>
      </c>
      <c r="F4" s="108"/>
      <c r="G4" s="113">
        <v>1</v>
      </c>
      <c r="H4" s="114"/>
      <c r="I4" s="113"/>
      <c r="J4" s="115" t="s">
        <v>73</v>
      </c>
      <c r="K4" s="115">
        <v>8</v>
      </c>
      <c r="L4" s="115"/>
      <c r="M4" s="115">
        <v>1</v>
      </c>
      <c r="N4" s="113"/>
      <c r="O4" s="114"/>
      <c r="P4" s="113"/>
      <c r="Q4" s="116" t="s">
        <v>78</v>
      </c>
      <c r="R4" s="116"/>
      <c r="S4" s="116" t="s">
        <v>78</v>
      </c>
      <c r="T4" s="116"/>
      <c r="U4" s="116"/>
      <c r="V4" s="117">
        <v>1</v>
      </c>
      <c r="W4" s="118" t="s">
        <v>74</v>
      </c>
      <c r="X4" s="113">
        <v>280</v>
      </c>
      <c r="Y4" s="86"/>
      <c r="Z4" s="86"/>
      <c r="AA4" s="86"/>
      <c r="AB4" s="86"/>
      <c r="AC4" s="86"/>
      <c r="AD4" s="86"/>
    </row>
    <row r="5" spans="1:30" x14ac:dyDescent="0.25">
      <c r="A5" s="23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6"/>
      <c r="Z5" s="86"/>
      <c r="AA5" s="86"/>
      <c r="AB5" s="86"/>
      <c r="AC5" s="86"/>
      <c r="AD5" s="86"/>
    </row>
    <row r="6" spans="1:30" x14ac:dyDescent="0.25">
      <c r="A6" s="23"/>
      <c r="B6" s="95"/>
      <c r="C6" s="1"/>
      <c r="D6" s="95"/>
      <c r="E6" s="96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6"/>
      <c r="Z6" s="86"/>
      <c r="AA6" s="86"/>
      <c r="AB6" s="86"/>
      <c r="AC6" s="86"/>
      <c r="AD6" s="86"/>
    </row>
    <row r="7" spans="1:30" x14ac:dyDescent="0.25">
      <c r="A7" s="23"/>
      <c r="B7" s="95"/>
      <c r="C7" s="1"/>
      <c r="D7" s="95"/>
      <c r="E7" s="96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6"/>
      <c r="Z7" s="86"/>
      <c r="AA7" s="86"/>
      <c r="AB7" s="86"/>
      <c r="AC7" s="86"/>
      <c r="AD7" s="86"/>
    </row>
    <row r="8" spans="1:30" x14ac:dyDescent="0.25">
      <c r="A8" s="23"/>
      <c r="B8" s="95"/>
      <c r="C8" s="1"/>
      <c r="D8" s="95"/>
      <c r="E8" s="96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6"/>
      <c r="Z8" s="86"/>
      <c r="AA8" s="86"/>
      <c r="AB8" s="86"/>
      <c r="AC8" s="86"/>
      <c r="AD8" s="86"/>
    </row>
    <row r="9" spans="1:30" x14ac:dyDescent="0.25">
      <c r="A9" s="23"/>
      <c r="B9" s="95"/>
      <c r="C9" s="1"/>
      <c r="D9" s="95"/>
      <c r="E9" s="96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6"/>
      <c r="Z9" s="86"/>
      <c r="AA9" s="86"/>
      <c r="AB9" s="86"/>
      <c r="AC9" s="86"/>
      <c r="AD9" s="86"/>
    </row>
    <row r="10" spans="1:30" x14ac:dyDescent="0.25">
      <c r="A10" s="23"/>
      <c r="B10" s="95"/>
      <c r="C10" s="1"/>
      <c r="D10" s="95"/>
      <c r="E10" s="96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6"/>
      <c r="Z10" s="86"/>
      <c r="AA10" s="86"/>
      <c r="AB10" s="86"/>
      <c r="AC10" s="86"/>
      <c r="AD10" s="86"/>
    </row>
    <row r="11" spans="1:30" x14ac:dyDescent="0.25">
      <c r="A11" s="23"/>
      <c r="B11" s="95"/>
      <c r="C11" s="1"/>
      <c r="D11" s="95"/>
      <c r="E11" s="9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95"/>
      <c r="C12" s="1"/>
      <c r="D12" s="95"/>
      <c r="E12" s="9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95"/>
      <c r="C13" s="1"/>
      <c r="D13" s="95"/>
      <c r="E13" s="9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95"/>
      <c r="C14" s="1"/>
      <c r="D14" s="95"/>
      <c r="E14" s="9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95"/>
      <c r="C15" s="1"/>
      <c r="D15" s="95"/>
      <c r="E15" s="9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95"/>
      <c r="C16" s="1"/>
      <c r="D16" s="95"/>
      <c r="E16" s="9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95"/>
      <c r="C17" s="1"/>
      <c r="D17" s="95"/>
      <c r="E17" s="9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95"/>
      <c r="C18" s="1"/>
      <c r="D18" s="95"/>
      <c r="E18" s="9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95"/>
      <c r="C19" s="1"/>
      <c r="D19" s="95"/>
      <c r="E19" s="9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95"/>
      <c r="C20" s="1"/>
      <c r="D20" s="95"/>
      <c r="E20" s="9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95"/>
      <c r="C21" s="1"/>
      <c r="D21" s="95"/>
      <c r="E21" s="9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95"/>
      <c r="C22" s="1"/>
      <c r="D22" s="95"/>
      <c r="E22" s="9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95"/>
      <c r="C23" s="1"/>
      <c r="D23" s="95"/>
      <c r="E23" s="9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95"/>
      <c r="C24" s="1"/>
      <c r="D24" s="95"/>
      <c r="E24" s="9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95"/>
      <c r="C25" s="1"/>
      <c r="D25" s="95"/>
      <c r="E25" s="9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95"/>
      <c r="C26" s="1"/>
      <c r="D26" s="95"/>
      <c r="E26" s="9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95"/>
      <c r="C27" s="1"/>
      <c r="D27" s="95"/>
      <c r="E27" s="9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95"/>
      <c r="C28" s="1"/>
      <c r="D28" s="95"/>
      <c r="E28" s="9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95"/>
      <c r="C29" s="1"/>
      <c r="D29" s="95"/>
      <c r="E29" s="9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95"/>
      <c r="C30" s="1"/>
      <c r="D30" s="95"/>
      <c r="E30" s="9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95"/>
      <c r="C31" s="1"/>
      <c r="D31" s="95"/>
      <c r="E31" s="9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95"/>
      <c r="C32" s="1"/>
      <c r="D32" s="95"/>
      <c r="E32" s="9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95"/>
      <c r="C33" s="1"/>
      <c r="D33" s="95"/>
      <c r="E33" s="9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95"/>
      <c r="C34" s="1"/>
      <c r="D34" s="95"/>
      <c r="E34" s="9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6"/>
      <c r="Z34" s="86"/>
      <c r="AA34" s="86"/>
      <c r="AB34" s="86"/>
      <c r="AC34" s="86"/>
      <c r="AD34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2019-01-23T22:31:52Z</dcterms:modified>
</cp:coreProperties>
</file>