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12" i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/>
  <c r="I15" i="1" s="1"/>
  <c r="H8" i="1"/>
  <c r="H12" i="1" s="1"/>
  <c r="G8" i="1"/>
  <c r="G12" i="1"/>
  <c r="G15" i="1" s="1"/>
  <c r="F8" i="1"/>
  <c r="F12" i="1" s="1"/>
  <c r="E8" i="1"/>
  <c r="E12" i="1" s="1"/>
  <c r="N12" i="1"/>
  <c r="F15" i="1" l="1"/>
  <c r="K12" i="1"/>
  <c r="E15" i="1"/>
  <c r="M15" i="1" s="1"/>
  <c r="M12" i="1"/>
  <c r="H15" i="1"/>
  <c r="L15" i="1" s="1"/>
  <c r="L12" i="1"/>
  <c r="D9" i="1"/>
  <c r="K15" i="1" l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<sst xmlns="http://schemas.openxmlformats.org/spreadsheetml/2006/main" count="73" uniqueCount="52">
  <si>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</si>
  <si>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</si>
  <si>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</si>
  <si>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</si>
  <si>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</si>
  <si>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</si>
  <si>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</si>
  <si>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</si>
  <si>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</si>
  <si>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</si>
  <si>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</si>
  <si>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</si>
  <si>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</si>
  <si>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</si>
  <si>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</si>
  <si>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</si>
  <si>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</si>
  <si>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</si>
  <si>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</si>
  <si>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</si>
  <si>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</si>
  <si>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</si>
  <si>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</si>
  <si>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</si>
  <si>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</si>
  <si>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</si>
  <si>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</si>
  <si>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</si>
  <si>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</si>
  <si>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</si>
  <si>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</si>
  <si>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</si>
  <si>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</si>
  <si>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</si>
  <si>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</si>
  <si>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</si>
  <si>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</si>
  <si>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</si>
  <si>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</si>
  <si>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</si>
  <si>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</si>
  <si>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Anniina Käyhkö</t>
  </si>
  <si>
    <t>20.06. 2010  Turku-Pesis - Lipottaret  2-0  (4-1, 4-0)</t>
  </si>
  <si>
    <t xml:space="preserve">  17 v   5 kk   9 pv</t>
  </si>
  <si>
    <t>11.</t>
  </si>
  <si>
    <t>suomensarja</t>
  </si>
  <si>
    <t>tyttöjen superpesis</t>
  </si>
  <si>
    <t>11.1.1993   Oulu</t>
  </si>
  <si>
    <t>MuPS = Muhoksen Pallo-Salamat  (1969)</t>
  </si>
  <si>
    <t>MuPS</t>
  </si>
  <si>
    <t>Lippo Juniorit = Oulun Lippo Juniorit  (2003),  kasvattajaseura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</si>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</sst>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47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 t="s">
        <v>44</v>
      </c>
      <c r="D4" s="28" t="s">
        <v>51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9">
        <v>0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2011</v>
      </c>
      <c r="C5" s="87"/>
      <c r="D5" s="88" t="s">
        <v>51</v>
      </c>
      <c r="E5" s="87"/>
      <c r="F5" s="90" t="s">
        <v>46</v>
      </c>
      <c r="G5" s="87"/>
      <c r="H5" s="87"/>
      <c r="I5" s="87"/>
      <c r="J5" s="87"/>
      <c r="K5" s="87"/>
      <c r="L5" s="87"/>
      <c r="M5" s="87"/>
      <c r="N5" s="8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2012</v>
      </c>
      <c r="C6" s="83"/>
      <c r="D6" s="84" t="s">
        <v>51</v>
      </c>
      <c r="E6" s="83"/>
      <c r="F6" s="85" t="s">
        <v>45</v>
      </c>
      <c r="G6" s="83"/>
      <c r="H6" s="83"/>
      <c r="I6" s="83"/>
      <c r="J6" s="83"/>
      <c r="K6" s="83"/>
      <c r="L6" s="83"/>
      <c r="M6" s="83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2013</v>
      </c>
      <c r="C7" s="83"/>
      <c r="D7" s="84" t="s">
        <v>49</v>
      </c>
      <c r="E7" s="83"/>
      <c r="F7" s="85" t="s">
        <v>45</v>
      </c>
      <c r="G7" s="91"/>
      <c r="H7" s="92"/>
      <c r="I7" s="83"/>
      <c r="J7" s="83"/>
      <c r="K7" s="83"/>
      <c r="L7" s="83"/>
      <c r="M7" s="83"/>
      <c r="N7" s="8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1</v>
      </c>
      <c r="F8" s="19">
        <f t="shared" si="0"/>
        <v>0</v>
      </c>
      <c r="G8" s="19">
        <f t="shared" si="0"/>
        <v>0</v>
      </c>
      <c r="H8" s="19">
        <f t="shared" si="0"/>
        <v>0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31">
        <v>0</v>
      </c>
      <c r="O8" s="32">
        <f t="shared" ref="O8:AE8" si="1">SUM(O4:O7)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3"/>
      <c r="D9" s="34">
        <f>SUM(F8:H8)+((I8-F8-G8)/3)+(E8/3)+(Z8*25)+(AA8*25)+(AB8*10)+(AC8*25)+(AD8*20)+(AE8*15)</f>
        <v>0.33333333333333331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38</v>
      </c>
      <c r="O11" s="25"/>
      <c r="P11" s="41" t="s">
        <v>33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2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4"/>
      <c r="E12" s="27">
        <f>PRODUCT(E8)</f>
        <v>1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0</v>
      </c>
      <c r="J12" s="1"/>
      <c r="K12" s="45">
        <f>PRODUCT((F12+G12)/E12)</f>
        <v>0</v>
      </c>
      <c r="L12" s="45">
        <f>PRODUCT(H12/E12)</f>
        <v>0</v>
      </c>
      <c r="M12" s="45">
        <f>PRODUCT(I12/E12)</f>
        <v>0</v>
      </c>
      <c r="N12" s="29">
        <f>PRODUCT(N8)</f>
        <v>0</v>
      </c>
      <c r="O12" s="25">
        <f>PRODUCT(O8)</f>
        <v>0</v>
      </c>
      <c r="P12" s="46" t="s">
        <v>34</v>
      </c>
      <c r="Q12" s="47"/>
      <c r="R12" s="47"/>
      <c r="S12" s="48" t="s">
        <v>42</v>
      </c>
      <c r="T12" s="48"/>
      <c r="U12" s="48"/>
      <c r="V12" s="48"/>
      <c r="W12" s="48"/>
      <c r="X12" s="48"/>
      <c r="Y12" s="48"/>
      <c r="Z12" s="48"/>
      <c r="AA12" s="48"/>
      <c r="AB12" s="49"/>
      <c r="AC12" s="48"/>
      <c r="AD12" s="50" t="s">
        <v>39</v>
      </c>
      <c r="AE12" s="50"/>
      <c r="AF12" s="51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27"/>
      <c r="F13" s="27"/>
      <c r="G13" s="27"/>
      <c r="H13" s="27"/>
      <c r="I13" s="27"/>
      <c r="J13" s="1"/>
      <c r="K13" s="45"/>
      <c r="L13" s="45"/>
      <c r="M13" s="45"/>
      <c r="N13" s="29"/>
      <c r="O13" s="55">
        <v>0</v>
      </c>
      <c r="P13" s="56" t="s">
        <v>35</v>
      </c>
      <c r="Q13" s="57"/>
      <c r="R13" s="57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8"/>
      <c r="AD13" s="58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19</v>
      </c>
      <c r="C14" s="63"/>
      <c r="D14" s="64"/>
      <c r="E14" s="30"/>
      <c r="F14" s="30"/>
      <c r="G14" s="30"/>
      <c r="H14" s="30"/>
      <c r="I14" s="30"/>
      <c r="J14" s="1"/>
      <c r="K14" s="65"/>
      <c r="L14" s="65"/>
      <c r="M14" s="65"/>
      <c r="N14" s="66"/>
      <c r="O14" s="25">
        <v>0</v>
      </c>
      <c r="P14" s="56" t="s">
        <v>36</v>
      </c>
      <c r="Q14" s="57"/>
      <c r="R14" s="57"/>
      <c r="S14" s="58"/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58"/>
      <c r="AE14" s="60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7" t="s">
        <v>20</v>
      </c>
      <c r="C15" s="68"/>
      <c r="D15" s="69"/>
      <c r="E15" s="19">
        <f>SUM(E12:E14)</f>
        <v>1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>
        <f>SUM(I12:I14)</f>
        <v>0</v>
      </c>
      <c r="J15" s="1"/>
      <c r="K15" s="70">
        <f>PRODUCT((F15+G15)/E15)</f>
        <v>0</v>
      </c>
      <c r="L15" s="70">
        <f>PRODUCT(H15/E15)</f>
        <v>0</v>
      </c>
      <c r="M15" s="70">
        <f>PRODUCT(I15/E15)</f>
        <v>0</v>
      </c>
      <c r="N15" s="31">
        <v>0</v>
      </c>
      <c r="O15" s="25">
        <f>SUM(O12:O14)</f>
        <v>0</v>
      </c>
      <c r="P15" s="71" t="s">
        <v>37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3"/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40</v>
      </c>
      <c r="C17" s="1"/>
      <c r="D17" s="1" t="s">
        <v>50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38"/>
      <c r="D18" s="1" t="s">
        <v>48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38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38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38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9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8"/>
      <c r="N22" s="78"/>
      <c r="O22" s="25"/>
      <c r="P22" s="1"/>
      <c r="Q22" s="38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25"/>
      <c r="Y58" s="25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25"/>
      <c r="Y59" s="25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25"/>
      <c r="Y60" s="25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25"/>
      <c r="Y61" s="25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25"/>
      <c r="Y62" s="25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77"/>
      <c r="W63" s="1"/>
      <c r="X63" s="25"/>
      <c r="Y63" s="25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77"/>
      <c r="W64" s="1"/>
      <c r="X64" s="25"/>
      <c r="Y64" s="25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77"/>
      <c r="W65" s="1"/>
      <c r="X65" s="25"/>
      <c r="Y65" s="25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77"/>
      <c r="W66" s="1"/>
      <c r="X66" s="25"/>
      <c r="Y66" s="25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77"/>
      <c r="W67" s="1"/>
      <c r="X67" s="25"/>
      <c r="Y67" s="25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8"/>
      <c r="R68" s="1"/>
      <c r="S68" s="1"/>
      <c r="T68" s="25"/>
      <c r="U68" s="25"/>
      <c r="V68" s="77"/>
      <c r="W68" s="1"/>
      <c r="X68" s="25"/>
      <c r="Y68" s="25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8"/>
      <c r="R69" s="1"/>
      <c r="S69" s="1"/>
      <c r="T69" s="25"/>
      <c r="U69" s="25"/>
      <c r="V69" s="77"/>
      <c r="W69" s="1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8"/>
      <c r="R70" s="1"/>
      <c r="S70" s="1"/>
      <c r="T70" s="25"/>
      <c r="U70" s="25"/>
      <c r="V70" s="77"/>
      <c r="W70" s="1"/>
      <c r="X70" s="25"/>
      <c r="Y70" s="25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8"/>
      <c r="R71" s="1"/>
      <c r="S71" s="1"/>
      <c r="T71" s="25"/>
      <c r="U71" s="25"/>
      <c r="V71" s="77"/>
      <c r="W71" s="1"/>
      <c r="X71" s="25"/>
      <c r="Y71" s="25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8"/>
      <c r="R72" s="1"/>
      <c r="S72" s="1"/>
      <c r="T72" s="25"/>
      <c r="U72" s="25"/>
      <c r="V72" s="77"/>
      <c r="W72" s="1"/>
      <c r="X72" s="25"/>
      <c r="Y72" s="25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8"/>
      <c r="R73" s="1"/>
      <c r="S73" s="1"/>
      <c r="T73" s="25"/>
      <c r="U73" s="25"/>
      <c r="V73" s="77"/>
      <c r="W73" s="1"/>
      <c r="X73" s="25"/>
      <c r="Y73" s="25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8"/>
      <c r="R74" s="1"/>
      <c r="S74" s="1"/>
      <c r="T74" s="25"/>
      <c r="U74" s="25"/>
      <c r="V74" s="77"/>
      <c r="W74" s="1"/>
      <c r="X74" s="25"/>
      <c r="Y74" s="25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8"/>
      <c r="R75" s="1"/>
      <c r="S75" s="1"/>
      <c r="T75" s="25"/>
      <c r="U75" s="25"/>
      <c r="V75" s="77"/>
      <c r="W75" s="1"/>
      <c r="X75" s="25"/>
      <c r="Y75" s="25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2019-01-23T15:36:26Z</dcterms:modified>
</cp:coreProperties>
</file>