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9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D10" i="1"/>
  <c r="O13" i="1"/>
  <c r="O16" i="1"/>
  <c r="N13" i="1"/>
  <c r="K13" i="1" l="1"/>
  <c r="F16" i="1"/>
  <c r="K16" i="1" s="1"/>
  <c r="L13" i="1"/>
  <c r="H16" i="1"/>
  <c r="L16" i="1" s="1"/>
  <c r="I16" i="1"/>
  <c r="M16" i="1" s="1"/>
  <c r="M13" i="1"/>
</calcChain>
</file>

<file path=xl/sharedStrings.xml><?xml version="1.0" encoding="utf-8"?>
<sst xmlns="http://schemas.openxmlformats.org/spreadsheetml/2006/main" count="84" uniqueCount="61">
  <si>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</si>
  <si>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</si>
  <si>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</si>
  <si>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</si>
  <si>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</si>
  <si>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</si>
  <si>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</si>
  <si>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</si>
  <si>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</si>
  <si>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</si>
  <si>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</si>
  <si>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</si>
  <si>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</si>
  <si>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</si>
  <si>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</si>
  <si>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</si>
  <si>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</si>
  <si>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</si>
  <si>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</si>
  <si>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</si>
  <si>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</si>
  <si>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</si>
  <si>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</si>
  <si>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</si>
  <si>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</si>
  <si>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</si>
  <si>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</si>
  <si>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</si>
  <si>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</si>
  <si>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</si>
  <si>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</si>
  <si>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</si>
  <si>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</si>
  <si>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</si>
  <si>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</si>
  <si>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</si>
  <si>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Kaisa Laine</t>
  </si>
  <si>
    <t>12.</t>
  </si>
  <si>
    <t>Pesäkarhut</t>
  </si>
  <si>
    <t>6.3.1976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</si>
  <si>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</si>
  <si>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</si>
  <si>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</si>
  <si>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</si>
  <si>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</si>
  <si>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</si>
  <si>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</si>
  <si>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 xml:space="preserve">  17 v   1 kk 26 pv</t>
  </si>
  <si>
    <t>09.05. 1993  Pesäkarhut - Kiri  10-24</t>
  </si>
  <si>
    <t>2.  ottelu</t>
  </si>
  <si>
    <t xml:space="preserve">  17 v   2 kk   3 pv</t>
  </si>
  <si>
    <t>4.  ottelu</t>
  </si>
  <si>
    <t>20.05. 1993  Pesäkarhut - YJ  6-19</t>
  </si>
  <si>
    <t xml:space="preserve">  17 v   2 kk 14 pv</t>
  </si>
  <si>
    <t>10.  ottelu</t>
  </si>
  <si>
    <t>09.06. 1993  Turku-Pesis - Pesäkarhut  19-14</t>
  </si>
  <si>
    <t xml:space="preserve">  17 v   3 kk   3 pv</t>
  </si>
  <si>
    <t>ykköspesis</t>
  </si>
  <si>
    <t>suomensarja</t>
  </si>
  <si>
    <t>Pesäkarhut  2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</si>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</sst>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3" xfId="0" applyFont="1" applyFill="1" applyBorder="1"/>
    <xf numFmtId="1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6"/>
      <c r="N2" s="19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1991</v>
      </c>
      <c r="C4" s="86"/>
      <c r="D4" s="87" t="s">
        <v>59</v>
      </c>
      <c r="E4" s="86"/>
      <c r="F4" s="88" t="s">
        <v>58</v>
      </c>
      <c r="G4" s="89"/>
      <c r="H4" s="90"/>
      <c r="I4" s="86"/>
      <c r="J4" s="86"/>
      <c r="K4" s="86"/>
      <c r="L4" s="86"/>
      <c r="M4" s="86"/>
      <c r="N4" s="8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1992</v>
      </c>
      <c r="C5" s="81"/>
      <c r="D5" s="82" t="s">
        <v>38</v>
      </c>
      <c r="E5" s="81"/>
      <c r="F5" s="83" t="s">
        <v>57</v>
      </c>
      <c r="G5" s="84"/>
      <c r="H5" s="85"/>
      <c r="I5" s="81"/>
      <c r="J5" s="81"/>
      <c r="K5" s="81"/>
      <c r="L5" s="81"/>
      <c r="M5" s="81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27" t="s">
        <v>37</v>
      </c>
      <c r="D6" s="29" t="s">
        <v>38</v>
      </c>
      <c r="E6" s="59">
        <v>24</v>
      </c>
      <c r="F6" s="27">
        <v>1</v>
      </c>
      <c r="G6" s="27">
        <v>8</v>
      </c>
      <c r="H6" s="27">
        <v>11</v>
      </c>
      <c r="I6" s="27">
        <v>57</v>
      </c>
      <c r="J6" s="27">
        <v>8</v>
      </c>
      <c r="K6" s="27">
        <v>20</v>
      </c>
      <c r="L6" s="27">
        <v>20</v>
      </c>
      <c r="M6" s="27">
        <f>SUM(F6+G6)</f>
        <v>9</v>
      </c>
      <c r="N6" s="60">
        <v>0.34499999999999997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1">
        <v>1994</v>
      </c>
      <c r="C7" s="81"/>
      <c r="D7" s="82" t="s">
        <v>38</v>
      </c>
      <c r="E7" s="81"/>
      <c r="F7" s="83" t="s">
        <v>57</v>
      </c>
      <c r="G7" s="84"/>
      <c r="H7" s="85"/>
      <c r="I7" s="81"/>
      <c r="J7" s="81"/>
      <c r="K7" s="81"/>
      <c r="L7" s="81"/>
      <c r="M7" s="81"/>
      <c r="N7" s="8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91" t="s">
        <v>60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1">
        <v>1995</v>
      </c>
      <c r="C8" s="81"/>
      <c r="D8" s="82" t="s">
        <v>38</v>
      </c>
      <c r="E8" s="92"/>
      <c r="F8" s="83" t="s">
        <v>57</v>
      </c>
      <c r="G8" s="84"/>
      <c r="H8" s="85"/>
      <c r="I8" s="81"/>
      <c r="J8" s="81"/>
      <c r="K8" s="81"/>
      <c r="L8" s="81"/>
      <c r="M8" s="81"/>
      <c r="N8" s="8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SUM(E6:E6)</f>
        <v>24</v>
      </c>
      <c r="F9" s="19">
        <f t="shared" si="0"/>
        <v>1</v>
      </c>
      <c r="G9" s="19">
        <f t="shared" si="0"/>
        <v>8</v>
      </c>
      <c r="H9" s="19">
        <f t="shared" si="0"/>
        <v>11</v>
      </c>
      <c r="I9" s="19">
        <f t="shared" si="0"/>
        <v>57</v>
      </c>
      <c r="J9" s="19">
        <f t="shared" si="0"/>
        <v>8</v>
      </c>
      <c r="K9" s="19">
        <f t="shared" si="0"/>
        <v>20</v>
      </c>
      <c r="L9" s="19">
        <f t="shared" si="0"/>
        <v>20</v>
      </c>
      <c r="M9" s="19">
        <f t="shared" si="0"/>
        <v>9</v>
      </c>
      <c r="N9" s="31">
        <v>0.34499999999999997</v>
      </c>
      <c r="O9" s="32">
        <f t="shared" ref="O9:AE9" si="1">SUM(O6:O6)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44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40</v>
      </c>
      <c r="Q12" s="13"/>
      <c r="R12" s="13"/>
      <c r="S12" s="13"/>
      <c r="T12" s="61"/>
      <c r="U12" s="61"/>
      <c r="V12" s="61"/>
      <c r="W12" s="61"/>
      <c r="X12" s="61"/>
      <c r="Y12" s="13"/>
      <c r="Z12" s="13"/>
      <c r="AA12" s="13"/>
      <c r="AB12" s="12"/>
      <c r="AC12" s="13"/>
      <c r="AD12" s="13"/>
      <c r="AE12" s="13"/>
      <c r="AF12" s="6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24</v>
      </c>
      <c r="F13" s="27">
        <f>PRODUCT(F9)</f>
        <v>1</v>
      </c>
      <c r="G13" s="27">
        <f>PRODUCT(G9)</f>
        <v>8</v>
      </c>
      <c r="H13" s="27">
        <f>PRODUCT(H9)</f>
        <v>11</v>
      </c>
      <c r="I13" s="27">
        <f>PRODUCT(I9)</f>
        <v>57</v>
      </c>
      <c r="J13" s="1"/>
      <c r="K13" s="43">
        <f>PRODUCT((F13+G13)/E13)</f>
        <v>0.375</v>
      </c>
      <c r="L13" s="43">
        <f>PRODUCT(H13/E13)</f>
        <v>0.45833333333333331</v>
      </c>
      <c r="M13" s="43">
        <f>PRODUCT(I13/E13)</f>
        <v>2.375</v>
      </c>
      <c r="N13" s="30">
        <f>PRODUCT(N9)</f>
        <v>0.34499999999999997</v>
      </c>
      <c r="O13" s="25">
        <f>PRODUCT(O9)</f>
        <v>0</v>
      </c>
      <c r="P13" s="63" t="s">
        <v>41</v>
      </c>
      <c r="Q13" s="64"/>
      <c r="R13" s="64"/>
      <c r="S13" s="65" t="s">
        <v>46</v>
      </c>
      <c r="T13" s="65"/>
      <c r="U13" s="65"/>
      <c r="V13" s="65"/>
      <c r="W13" s="65"/>
      <c r="X13" s="65"/>
      <c r="Y13" s="65"/>
      <c r="Z13" s="65"/>
      <c r="AA13" s="65"/>
      <c r="AB13" s="66"/>
      <c r="AC13" s="65"/>
      <c r="AD13" s="67" t="s">
        <v>42</v>
      </c>
      <c r="AE13" s="67"/>
      <c r="AF13" s="68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43</v>
      </c>
      <c r="Q14" s="70"/>
      <c r="R14" s="70"/>
      <c r="S14" s="71" t="s">
        <v>52</v>
      </c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3" t="s">
        <v>51</v>
      </c>
      <c r="AE14" s="73"/>
      <c r="AF14" s="74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9" t="s">
        <v>44</v>
      </c>
      <c r="Q15" s="70"/>
      <c r="R15" s="70"/>
      <c r="S15" s="71" t="s">
        <v>48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49</v>
      </c>
      <c r="AE15" s="73"/>
      <c r="AF15" s="74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24</v>
      </c>
      <c r="F16" s="19">
        <f>SUM(F13:F15)</f>
        <v>1</v>
      </c>
      <c r="G16" s="19">
        <f>SUM(G13:G15)</f>
        <v>8</v>
      </c>
      <c r="H16" s="19">
        <f>SUM(H13:H15)</f>
        <v>11</v>
      </c>
      <c r="I16" s="19">
        <f>SUM(I13:I15)</f>
        <v>57</v>
      </c>
      <c r="J16" s="1"/>
      <c r="K16" s="55">
        <f>PRODUCT((F16+G16)/E16)</f>
        <v>0.375</v>
      </c>
      <c r="L16" s="55">
        <f>PRODUCT(H16/E16)</f>
        <v>0.45833333333333331</v>
      </c>
      <c r="M16" s="55">
        <f>PRODUCT(I16/E16)</f>
        <v>2.375</v>
      </c>
      <c r="N16" s="31">
        <v>0.34499999999999997</v>
      </c>
      <c r="O16" s="25">
        <f>SUM(O13:O15)</f>
        <v>0</v>
      </c>
      <c r="P16" s="75" t="s">
        <v>45</v>
      </c>
      <c r="Q16" s="76"/>
      <c r="R16" s="76"/>
      <c r="S16" s="77" t="s">
        <v>55</v>
      </c>
      <c r="T16" s="77"/>
      <c r="U16" s="77"/>
      <c r="V16" s="77"/>
      <c r="W16" s="77"/>
      <c r="X16" s="77"/>
      <c r="Y16" s="77"/>
      <c r="Z16" s="77"/>
      <c r="AA16" s="77"/>
      <c r="AB16" s="78"/>
      <c r="AC16" s="77"/>
      <c r="AD16" s="79" t="s">
        <v>54</v>
      </c>
      <c r="AE16" s="79"/>
      <c r="AF16" s="80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2019-01-24T11:10:30Z</dcterms:modified>
</cp:coreProperties>
</file>